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44525"/>
</workbook>
</file>

<file path=xl/sharedStrings.xml><?xml version="1.0" encoding="utf-8"?>
<sst xmlns="http://schemas.openxmlformats.org/spreadsheetml/2006/main" count="557" uniqueCount="163">
  <si>
    <t>公益性岗位补贴发放名册</t>
  </si>
  <si>
    <t>序号</t>
  </si>
  <si>
    <t>姓名</t>
  </si>
  <si>
    <t>性别</t>
  </si>
  <si>
    <t>用人单位</t>
  </si>
  <si>
    <t>岗位</t>
  </si>
  <si>
    <t>补贴时间</t>
  </si>
  <si>
    <t>岗位补贴
（单位：元）</t>
  </si>
  <si>
    <t>社保补贴
（单位：元）</t>
  </si>
  <si>
    <t>备注</t>
  </si>
  <si>
    <t>庞宁</t>
  </si>
  <si>
    <t>女</t>
  </si>
  <si>
    <t>北杜街道办事处</t>
  </si>
  <si>
    <t>社会保险协管员</t>
  </si>
  <si>
    <t>2021.01-2021.12</t>
  </si>
  <si>
    <t>孙梅</t>
  </si>
  <si>
    <t>民政低保协管员</t>
  </si>
  <si>
    <t>王甜</t>
  </si>
  <si>
    <t>2021.01-2021.04</t>
  </si>
  <si>
    <t>已离职</t>
  </si>
  <si>
    <t>林聪</t>
  </si>
  <si>
    <t>杜婉秋</t>
  </si>
  <si>
    <t>杨倩</t>
  </si>
  <si>
    <t>劳动监察协管员</t>
  </si>
  <si>
    <t>窦晨阳</t>
  </si>
  <si>
    <t>男</t>
  </si>
  <si>
    <t>韩琦</t>
  </si>
  <si>
    <t>苏莎莎</t>
  </si>
  <si>
    <t>刘慧</t>
  </si>
  <si>
    <t>王倩</t>
  </si>
  <si>
    <t>张欢</t>
  </si>
  <si>
    <t>刘西维</t>
  </si>
  <si>
    <t>2021.01-2021.07</t>
  </si>
  <si>
    <t>杜青</t>
  </si>
  <si>
    <t>2021.08-2021.12</t>
  </si>
  <si>
    <t>周菲菲</t>
  </si>
  <si>
    <t>李敏</t>
  </si>
  <si>
    <t>2021.11-2021.12</t>
  </si>
  <si>
    <t>张楠</t>
  </si>
  <si>
    <t>北杜卫生院</t>
  </si>
  <si>
    <t>打字员</t>
  </si>
  <si>
    <t>韩娟</t>
  </si>
  <si>
    <t>社会化服务</t>
  </si>
  <si>
    <t>高彩丽</t>
  </si>
  <si>
    <t>岳芝婷</t>
  </si>
  <si>
    <t>李艳</t>
  </si>
  <si>
    <t>底张街道办事处</t>
  </si>
  <si>
    <t>厨师</t>
  </si>
  <si>
    <t>2021.01-2021.09</t>
  </si>
  <si>
    <t>胡峰博</t>
  </si>
  <si>
    <t>保洁</t>
  </si>
  <si>
    <t>荆小转</t>
  </si>
  <si>
    <t>余尚亭</t>
  </si>
  <si>
    <t>门卫</t>
  </si>
  <si>
    <t>张小社</t>
  </si>
  <si>
    <t>王保利</t>
  </si>
  <si>
    <t>武启强</t>
  </si>
  <si>
    <t>2021.01-2021.08</t>
  </si>
  <si>
    <t>李有社</t>
  </si>
  <si>
    <t>王存荣</t>
  </si>
  <si>
    <t>张广印</t>
  </si>
  <si>
    <t>李永继</t>
  </si>
  <si>
    <t>胡妮妮</t>
  </si>
  <si>
    <t>张艳</t>
  </si>
  <si>
    <t>办公室文员</t>
  </si>
  <si>
    <t>徐阿美</t>
  </si>
  <si>
    <t>李梦瑶</t>
  </si>
  <si>
    <t>郭妍</t>
  </si>
  <si>
    <t>师程程</t>
  </si>
  <si>
    <t>李星</t>
  </si>
  <si>
    <t>交通协管员</t>
  </si>
  <si>
    <t>2021.07-2021.12</t>
  </si>
  <si>
    <t>刘李婷</t>
  </si>
  <si>
    <t>杨景超</t>
  </si>
  <si>
    <t>陈三牛</t>
  </si>
  <si>
    <t>杨锋举</t>
  </si>
  <si>
    <t>杨英</t>
  </si>
  <si>
    <t>孙乾</t>
  </si>
  <si>
    <t>刘平利</t>
  </si>
  <si>
    <t>张加加</t>
  </si>
  <si>
    <t>武凯凯</t>
  </si>
  <si>
    <t>张红</t>
  </si>
  <si>
    <t>张岁粮</t>
  </si>
  <si>
    <t>张江虎</t>
  </si>
  <si>
    <t>孙荣凤</t>
  </si>
  <si>
    <t>张娅利</t>
  </si>
  <si>
    <t>张刚刚</t>
  </si>
  <si>
    <t>景丹</t>
  </si>
  <si>
    <t>底张中心卫生院</t>
  </si>
  <si>
    <t>许小社</t>
  </si>
  <si>
    <t>刘依</t>
  </si>
  <si>
    <t>太平镇人民政府</t>
  </si>
  <si>
    <t>治安联防协管员</t>
  </si>
  <si>
    <t>闫莉佳</t>
  </si>
  <si>
    <t>2021.01-2021.11</t>
  </si>
  <si>
    <t>刘锐</t>
  </si>
  <si>
    <t>张菲菲</t>
  </si>
  <si>
    <t>李米</t>
  </si>
  <si>
    <t>张丽恩</t>
  </si>
  <si>
    <t>已离职，冲减2020年12月份岗位补贴差额。</t>
  </si>
  <si>
    <t>张秋</t>
  </si>
  <si>
    <t>2021.01-2021.06</t>
  </si>
  <si>
    <t>姚亚妮</t>
  </si>
  <si>
    <t>张雨露</t>
  </si>
  <si>
    <t>高思颖</t>
  </si>
  <si>
    <t>黄昱淇</t>
  </si>
  <si>
    <t>李亚娟</t>
  </si>
  <si>
    <t>刘锦</t>
  </si>
  <si>
    <t>孙康娟</t>
  </si>
  <si>
    <t>社会化服务人员（孙家堡村）</t>
  </si>
  <si>
    <t>王重重</t>
  </si>
  <si>
    <t>2021.02-2021.12</t>
  </si>
  <si>
    <t>刘玉</t>
  </si>
  <si>
    <t>社会化服务人员（程家村）</t>
  </si>
  <si>
    <t>2021.03-2021.12</t>
  </si>
  <si>
    <t>尚艳</t>
  </si>
  <si>
    <t>杨陈</t>
  </si>
  <si>
    <t>2021.06-2021.12</t>
  </si>
  <si>
    <t>费雪娜</t>
  </si>
  <si>
    <t>李乐乐</t>
  </si>
  <si>
    <t>2021.09-2021.12</t>
  </si>
  <si>
    <t>赵莎</t>
  </si>
  <si>
    <t>李显</t>
  </si>
  <si>
    <t>李晓翠</t>
  </si>
  <si>
    <t>杨巧楠</t>
  </si>
  <si>
    <t>杨平</t>
  </si>
  <si>
    <t>王丹丹</t>
  </si>
  <si>
    <t>王盼</t>
  </si>
  <si>
    <t>太平中心卫生院</t>
  </si>
  <si>
    <t>周亚莉</t>
  </si>
  <si>
    <t>2021.01-2021.03</t>
  </si>
  <si>
    <t>赵阳</t>
  </si>
  <si>
    <t>伍轩巨</t>
  </si>
  <si>
    <t>李战峰</t>
  </si>
  <si>
    <t>驾驶员</t>
  </si>
  <si>
    <t>杨元元</t>
  </si>
  <si>
    <t>德瑞养老院</t>
  </si>
  <si>
    <t>养老护理员</t>
  </si>
  <si>
    <t>朱彤</t>
  </si>
  <si>
    <t>王召继</t>
  </si>
  <si>
    <t>2021.01-2021.05</t>
  </si>
  <si>
    <t>庞玉花</t>
  </si>
  <si>
    <t>杨静</t>
  </si>
  <si>
    <t>张嘉轩</t>
  </si>
  <si>
    <t>三秦社会工作发展中心</t>
  </si>
  <si>
    <t>张科</t>
  </si>
  <si>
    <t>叶琳</t>
  </si>
  <si>
    <t>张园</t>
  </si>
  <si>
    <t>2020.12-2021.12</t>
  </si>
  <si>
    <t>补2020年12月份补贴差额</t>
  </si>
  <si>
    <t>李逸</t>
  </si>
  <si>
    <t>2021.02-2021.11</t>
  </si>
  <si>
    <t>殷创宁</t>
  </si>
  <si>
    <t>房屋和保障房管理中心</t>
  </si>
  <si>
    <t>保安</t>
  </si>
  <si>
    <t>孙萍</t>
  </si>
  <si>
    <t>劳动保障协理员</t>
  </si>
  <si>
    <t>牛芳艳</t>
  </si>
  <si>
    <t>赵宛映</t>
  </si>
  <si>
    <t>许凯</t>
  </si>
  <si>
    <t>孙娅</t>
  </si>
  <si>
    <t>冯娟</t>
  </si>
  <si>
    <t>崔少弘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</si>
</sst>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1271;&#26460;1-12&#26376;&#65288;&#24050;&#21457;&#25918;&#33267;7&#26376;\&#21271;&#26460;&#20844;&#30410;&#24615;&#23703;&#20301;&#34917;&#36148;1&#263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1271;&#26460;1-12&#26376;&#65288;&#24050;&#21457;&#25918;&#33267;7&#26376;\&#21271;&#26460;&#20844;&#30410;&#24615;&#23703;&#20301;&#34917;&#36148;10&#26376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1271;&#26460;1-12&#26376;&#65288;&#24050;&#21457;&#25918;&#33267;7&#26376;\&#21271;&#26460;&#20844;&#30410;&#24615;&#23703;&#20301;&#34917;&#36148;11&#2637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1271;&#26460;1-12&#26376;&#65288;&#24050;&#21457;&#25918;&#33267;7&#26376;\&#21271;&#26460;&#20844;&#30410;&#24615;&#23703;&#20301;&#34917;&#36148;12&#2637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2826;&#24179;1-12&#26376;&#65288;&#24050;&#21457;&#25918;&#33267;5&#26376;\&#22826;&#24179;&#20844;&#30410;&#24615;&#23703;&#20301;&#34917;&#36148;1&#26376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2826;&#24179;1-12&#26376;&#65288;&#24050;&#21457;&#25918;&#33267;5&#26376;\&#22826;&#24179;&#20844;&#30410;&#24615;&#23703;&#20301;&#34917;&#36148;2&#2637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2826;&#24179;1-12&#26376;&#65288;&#24050;&#21457;&#25918;&#33267;5&#26376;\&#22826;&#24179;&#20844;&#30410;&#24615;&#23703;&#20301;&#34917;&#36148;4&#2637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2826;&#24179;1-12&#26376;&#65288;&#24050;&#21457;&#25918;&#33267;5&#26376;\&#22826;&#24179;&#20844;&#30410;&#24615;&#23703;&#20301;&#34917;&#36148;3&#26376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2826;&#24179;1-12&#26376;&#65288;&#24050;&#21457;&#25918;&#33267;5&#26376;\&#22826;&#24179;&#20844;&#30410;&#24615;&#23703;&#20301;&#34917;&#36148;5&#2637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2826;&#24179;1-12&#26376;&#65288;&#24050;&#21457;&#25918;&#33267;5&#26376;\&#22826;&#24179;&#20844;&#30410;&#24615;&#23703;&#20301;&#34917;&#36148;6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2826;&#24179;1-12&#26376;&#65288;&#24050;&#21457;&#25918;&#33267;5&#26376;\&#22826;&#24179;&#20844;&#30410;&#24615;&#23703;&#20301;&#34917;&#36148;7&#263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1271;&#26460;1-12&#26376;&#65288;&#24050;&#21457;&#25918;&#33267;7&#26376;\&#21271;&#26460;&#20844;&#30410;&#24615;&#23703;&#20301;&#34917;&#36148;2&#2637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2826;&#24179;1-12&#26376;&#65288;&#24050;&#21457;&#25918;&#33267;5&#26376;\&#22826;&#24179;&#20844;&#30410;&#24615;&#23703;&#20301;&#34917;&#36148;8&#26376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2826;&#24179;1-12&#26376;&#65288;&#24050;&#21457;&#25918;&#33267;5&#26376;\&#22826;&#24179;&#20844;&#30410;&#24615;&#23703;&#20301;&#34917;&#36148;9&#26376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2826;&#24179;1-12&#26376;&#65288;&#24050;&#21457;&#25918;&#33267;5&#26376;\&#22826;&#24179;&#20844;&#30410;&#24615;&#23703;&#20301;&#34917;&#36148;10&#26376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2826;&#24179;1-12&#26376;&#65288;&#24050;&#21457;&#25918;&#33267;5&#26376;\&#22826;&#24179;&#20844;&#30410;&#24615;&#23703;&#20301;&#34917;&#36148;11&#26376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2826;&#24179;1-12&#26376;&#65288;&#24050;&#21457;&#25918;&#33267;5&#26376;\&#22826;&#24179;&#20844;&#30410;&#24615;&#23703;&#20301;&#34917;&#36148;12&#263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1271;&#26460;1-12&#26376;&#65288;&#24050;&#21457;&#25918;&#33267;7&#26376;\&#21271;&#26460;&#20844;&#30410;&#24615;&#23703;&#20301;&#34917;&#36148;3&#263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1271;&#26460;1-12&#26376;&#65288;&#24050;&#21457;&#25918;&#33267;7&#26376;\&#21271;&#26460;&#20844;&#30410;&#24615;&#23703;&#20301;&#34917;&#36148;4&#263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1271;&#26460;1-12&#26376;&#65288;&#24050;&#21457;&#25918;&#33267;7&#26376;\&#21271;&#26460;&#20844;&#30410;&#24615;&#23703;&#20301;&#34917;&#36148;5&#2637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1271;&#26460;1-12&#26376;&#65288;&#24050;&#21457;&#25918;&#33267;7&#26376;\&#21271;&#26460;&#20844;&#30410;&#24615;&#23703;&#20301;&#34917;&#36148;6&#2637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1271;&#26460;1-12&#26376;&#65288;&#24050;&#21457;&#25918;&#33267;7&#26376;\&#21271;&#26460;&#20844;&#30410;&#24615;&#23703;&#20301;&#34917;&#36148;7&#2637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1271;&#26460;1-12&#26376;&#65288;&#24050;&#21457;&#25918;&#33267;7&#26376;\&#21271;&#26460;&#20844;&#30410;&#24615;&#23703;&#20301;&#34917;&#36148;8&#2637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20;&#35268;&#24037;&#20316;\&#20844;&#30410;&#24615;&#23703;&#20301;\&#34917;&#36148;&#31995;&#32479;&#23548;&#20837;\2021&#24180;\&#21271;&#26460;1-12&#26376;&#65288;&#24050;&#21457;&#25918;&#33267;7&#26376;\&#21271;&#26460;&#20844;&#30410;&#24615;&#23703;&#20301;&#34917;&#36148;9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1800</v>
          </cell>
        </row>
        <row r="3">
          <cell r="G3">
            <v>1800</v>
          </cell>
        </row>
        <row r="4">
          <cell r="G4">
            <v>1758.62</v>
          </cell>
        </row>
        <row r="5">
          <cell r="G5">
            <v>1800</v>
          </cell>
        </row>
        <row r="6">
          <cell r="G6">
            <v>1800</v>
          </cell>
        </row>
        <row r="7">
          <cell r="G7">
            <v>1800</v>
          </cell>
        </row>
        <row r="9">
          <cell r="G9">
            <v>1800</v>
          </cell>
        </row>
        <row r="10">
          <cell r="G10">
            <v>1800</v>
          </cell>
        </row>
        <row r="11">
          <cell r="G11">
            <v>1758.62</v>
          </cell>
        </row>
        <row r="12">
          <cell r="G12">
            <v>1717.24</v>
          </cell>
        </row>
        <row r="13">
          <cell r="G13">
            <v>1800</v>
          </cell>
        </row>
        <row r="14">
          <cell r="G14">
            <v>1717.24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1815.52</v>
          </cell>
        </row>
        <row r="3">
          <cell r="G3">
            <v>1923.1</v>
          </cell>
        </row>
        <row r="4">
          <cell r="G4">
            <v>1905.17</v>
          </cell>
        </row>
        <row r="5">
          <cell r="G5">
            <v>1950</v>
          </cell>
        </row>
        <row r="7">
          <cell r="G7">
            <v>1860.34</v>
          </cell>
        </row>
        <row r="8">
          <cell r="G8">
            <v>1905.17</v>
          </cell>
        </row>
        <row r="9">
          <cell r="G9">
            <v>1950</v>
          </cell>
        </row>
        <row r="10">
          <cell r="G10">
            <v>1950</v>
          </cell>
        </row>
        <row r="11">
          <cell r="G11">
            <v>1950</v>
          </cell>
        </row>
        <row r="12">
          <cell r="G12">
            <v>1950</v>
          </cell>
        </row>
        <row r="13">
          <cell r="G13">
            <v>1950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1815.52</v>
          </cell>
        </row>
        <row r="3">
          <cell r="G3">
            <v>1950</v>
          </cell>
        </row>
        <row r="4">
          <cell r="G4">
            <v>1905.17</v>
          </cell>
        </row>
        <row r="5">
          <cell r="G5">
            <v>1950</v>
          </cell>
        </row>
        <row r="7">
          <cell r="G7">
            <v>1950</v>
          </cell>
        </row>
        <row r="8">
          <cell r="G8">
            <v>1950</v>
          </cell>
        </row>
        <row r="9">
          <cell r="G9">
            <v>1950</v>
          </cell>
        </row>
        <row r="10">
          <cell r="G10">
            <v>1950</v>
          </cell>
        </row>
        <row r="11">
          <cell r="G11">
            <v>1950</v>
          </cell>
        </row>
        <row r="12">
          <cell r="G12">
            <v>1950</v>
          </cell>
        </row>
        <row r="13">
          <cell r="G13">
            <v>1950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1950</v>
          </cell>
        </row>
        <row r="3">
          <cell r="G3">
            <v>1950</v>
          </cell>
        </row>
        <row r="4">
          <cell r="G4">
            <v>1950</v>
          </cell>
        </row>
        <row r="5">
          <cell r="G5">
            <v>1950</v>
          </cell>
        </row>
        <row r="7">
          <cell r="G7">
            <v>1950</v>
          </cell>
        </row>
        <row r="8">
          <cell r="G8">
            <v>1950</v>
          </cell>
        </row>
        <row r="9">
          <cell r="G9">
            <v>1950</v>
          </cell>
        </row>
        <row r="10">
          <cell r="G10">
            <v>1950</v>
          </cell>
        </row>
        <row r="11">
          <cell r="G11">
            <v>1950</v>
          </cell>
        </row>
        <row r="12">
          <cell r="G12">
            <v>1950</v>
          </cell>
        </row>
        <row r="13">
          <cell r="G13">
            <v>1950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1717.24</v>
          </cell>
        </row>
        <row r="3">
          <cell r="G3">
            <v>1800</v>
          </cell>
        </row>
        <row r="4">
          <cell r="G4">
            <v>0</v>
          </cell>
        </row>
        <row r="5">
          <cell r="G5">
            <v>1800</v>
          </cell>
        </row>
        <row r="6">
          <cell r="G6">
            <v>1717.24</v>
          </cell>
        </row>
        <row r="8">
          <cell r="G8">
            <v>1800</v>
          </cell>
        </row>
        <row r="9">
          <cell r="G9">
            <v>1717.24</v>
          </cell>
        </row>
        <row r="10">
          <cell r="G10">
            <v>1800</v>
          </cell>
        </row>
        <row r="12">
          <cell r="G12">
            <v>1634.48</v>
          </cell>
        </row>
        <row r="14">
          <cell r="G14">
            <v>1800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1800</v>
          </cell>
        </row>
        <row r="3">
          <cell r="G3">
            <v>1800</v>
          </cell>
        </row>
        <row r="4">
          <cell r="G4">
            <v>0</v>
          </cell>
        </row>
        <row r="5">
          <cell r="G5">
            <v>1800</v>
          </cell>
        </row>
        <row r="6">
          <cell r="G6">
            <v>1634.48</v>
          </cell>
        </row>
        <row r="7">
          <cell r="G7">
            <v>1800</v>
          </cell>
        </row>
        <row r="8">
          <cell r="G8">
            <v>1800</v>
          </cell>
        </row>
        <row r="9">
          <cell r="G9">
            <v>1800</v>
          </cell>
        </row>
        <row r="11">
          <cell r="G11">
            <v>1800</v>
          </cell>
        </row>
        <row r="13">
          <cell r="G13">
            <v>1800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248.28</v>
          </cell>
        </row>
        <row r="3">
          <cell r="G3">
            <v>1634.48</v>
          </cell>
        </row>
        <row r="4">
          <cell r="G4">
            <v>1800</v>
          </cell>
        </row>
        <row r="5">
          <cell r="G5">
            <v>1800</v>
          </cell>
        </row>
        <row r="6">
          <cell r="G6">
            <v>1800</v>
          </cell>
        </row>
        <row r="7">
          <cell r="G7">
            <v>1800</v>
          </cell>
        </row>
        <row r="8">
          <cell r="G8">
            <v>1800</v>
          </cell>
        </row>
        <row r="9">
          <cell r="G9">
            <v>1800</v>
          </cell>
        </row>
        <row r="11">
          <cell r="G11">
            <v>1800</v>
          </cell>
        </row>
        <row r="13">
          <cell r="G13">
            <v>1075.86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1800</v>
          </cell>
        </row>
        <row r="3">
          <cell r="G3">
            <v>1800</v>
          </cell>
        </row>
        <row r="4">
          <cell r="G4">
            <v>1800</v>
          </cell>
        </row>
        <row r="5">
          <cell r="G5">
            <v>1800</v>
          </cell>
        </row>
        <row r="6">
          <cell r="G6">
            <v>1800</v>
          </cell>
        </row>
        <row r="7">
          <cell r="G7">
            <v>1800</v>
          </cell>
        </row>
        <row r="8">
          <cell r="G8">
            <v>1800</v>
          </cell>
        </row>
        <row r="9">
          <cell r="G9">
            <v>1800</v>
          </cell>
        </row>
        <row r="11">
          <cell r="G11">
            <v>1800</v>
          </cell>
        </row>
        <row r="13">
          <cell r="G13">
            <v>1800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1950</v>
          </cell>
        </row>
        <row r="3">
          <cell r="G3">
            <v>1950</v>
          </cell>
        </row>
        <row r="4">
          <cell r="G4">
            <v>1950</v>
          </cell>
        </row>
        <row r="5">
          <cell r="G5">
            <v>1950</v>
          </cell>
        </row>
        <row r="6">
          <cell r="G6">
            <v>1950</v>
          </cell>
        </row>
        <row r="7">
          <cell r="G7">
            <v>1950</v>
          </cell>
        </row>
        <row r="8">
          <cell r="G8">
            <v>1950</v>
          </cell>
        </row>
        <row r="10">
          <cell r="G10">
            <v>1770.69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1950</v>
          </cell>
        </row>
        <row r="3">
          <cell r="G3">
            <v>1950</v>
          </cell>
        </row>
        <row r="4">
          <cell r="G4">
            <v>1950</v>
          </cell>
        </row>
        <row r="5">
          <cell r="G5">
            <v>1950</v>
          </cell>
        </row>
        <row r="6">
          <cell r="G6">
            <v>1950</v>
          </cell>
        </row>
        <row r="7">
          <cell r="G7">
            <v>1950</v>
          </cell>
        </row>
        <row r="8">
          <cell r="G8">
            <v>1950</v>
          </cell>
        </row>
        <row r="10">
          <cell r="G10">
            <v>1950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1950</v>
          </cell>
        </row>
        <row r="3">
          <cell r="G3">
            <v>1950</v>
          </cell>
        </row>
        <row r="4">
          <cell r="G4">
            <v>1950</v>
          </cell>
        </row>
        <row r="5">
          <cell r="G5">
            <v>1770.69</v>
          </cell>
        </row>
        <row r="6">
          <cell r="G6">
            <v>1950</v>
          </cell>
        </row>
        <row r="7">
          <cell r="G7">
            <v>1950</v>
          </cell>
        </row>
        <row r="9">
          <cell r="G9">
            <v>1950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1758.62</v>
          </cell>
        </row>
        <row r="3">
          <cell r="G3">
            <v>1800</v>
          </cell>
        </row>
        <row r="4">
          <cell r="G4">
            <v>1675.86</v>
          </cell>
        </row>
        <row r="5">
          <cell r="G5">
            <v>1800</v>
          </cell>
        </row>
        <row r="6">
          <cell r="G6">
            <v>1800</v>
          </cell>
        </row>
        <row r="7">
          <cell r="G7">
            <v>1344.83</v>
          </cell>
        </row>
        <row r="9">
          <cell r="G9">
            <v>1800</v>
          </cell>
        </row>
        <row r="10">
          <cell r="G10">
            <v>1634.48</v>
          </cell>
        </row>
        <row r="11">
          <cell r="G11">
            <v>1800</v>
          </cell>
        </row>
        <row r="12">
          <cell r="G12">
            <v>1800</v>
          </cell>
        </row>
        <row r="13">
          <cell r="G13">
            <v>1800</v>
          </cell>
        </row>
        <row r="14">
          <cell r="G14">
            <v>1717.24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1950</v>
          </cell>
        </row>
        <row r="3">
          <cell r="G3">
            <v>1950</v>
          </cell>
        </row>
        <row r="4">
          <cell r="G4">
            <v>1950</v>
          </cell>
        </row>
        <row r="5">
          <cell r="G5">
            <v>1950</v>
          </cell>
        </row>
        <row r="7">
          <cell r="G7">
            <v>1950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1950</v>
          </cell>
        </row>
        <row r="3">
          <cell r="G3">
            <v>1950</v>
          </cell>
        </row>
        <row r="4">
          <cell r="G4">
            <v>1950</v>
          </cell>
        </row>
        <row r="5">
          <cell r="G5">
            <v>1950</v>
          </cell>
        </row>
        <row r="7">
          <cell r="G7">
            <v>1950</v>
          </cell>
        </row>
        <row r="16">
          <cell r="G16">
            <v>1950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1950</v>
          </cell>
        </row>
        <row r="3">
          <cell r="G3">
            <v>1950</v>
          </cell>
        </row>
        <row r="4">
          <cell r="G4">
            <v>1950</v>
          </cell>
        </row>
        <row r="5">
          <cell r="G5">
            <v>1950</v>
          </cell>
        </row>
        <row r="7">
          <cell r="G7">
            <v>1950</v>
          </cell>
        </row>
        <row r="16">
          <cell r="G16">
            <v>896.55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1950</v>
          </cell>
        </row>
        <row r="3">
          <cell r="G3">
            <v>1950</v>
          </cell>
        </row>
        <row r="4">
          <cell r="G4">
            <v>1950</v>
          </cell>
        </row>
        <row r="5">
          <cell r="G5">
            <v>1950</v>
          </cell>
        </row>
        <row r="7">
          <cell r="G7">
            <v>1950</v>
          </cell>
        </row>
        <row r="16">
          <cell r="G16">
            <v>1950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1950</v>
          </cell>
        </row>
        <row r="3">
          <cell r="G3">
            <v>1950</v>
          </cell>
        </row>
        <row r="5">
          <cell r="G5">
            <v>1950</v>
          </cell>
        </row>
        <row r="14">
          <cell r="G14">
            <v>1950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1717.24</v>
          </cell>
        </row>
        <row r="3">
          <cell r="G3">
            <v>1800</v>
          </cell>
        </row>
        <row r="4">
          <cell r="G4">
            <v>1800</v>
          </cell>
        </row>
        <row r="5">
          <cell r="G5">
            <v>1675.86</v>
          </cell>
        </row>
        <row r="6">
          <cell r="G6">
            <v>1717.24</v>
          </cell>
        </row>
        <row r="7">
          <cell r="G7">
            <v>1750.34</v>
          </cell>
        </row>
        <row r="9">
          <cell r="G9">
            <v>1800</v>
          </cell>
        </row>
        <row r="10">
          <cell r="G10">
            <v>1800</v>
          </cell>
        </row>
        <row r="11">
          <cell r="G11">
            <v>1800</v>
          </cell>
        </row>
        <row r="12">
          <cell r="G12">
            <v>1800</v>
          </cell>
        </row>
        <row r="13">
          <cell r="G13">
            <v>1800</v>
          </cell>
        </row>
        <row r="14">
          <cell r="G14">
            <v>1758.62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1800</v>
          </cell>
        </row>
        <row r="3">
          <cell r="G3">
            <v>1800</v>
          </cell>
        </row>
        <row r="4">
          <cell r="G4">
            <v>1717.24</v>
          </cell>
        </row>
        <row r="5">
          <cell r="G5">
            <v>1717.24</v>
          </cell>
        </row>
        <row r="6">
          <cell r="G6">
            <v>1717.24</v>
          </cell>
        </row>
        <row r="7">
          <cell r="G7">
            <v>1787.59</v>
          </cell>
        </row>
        <row r="9">
          <cell r="G9">
            <v>1800</v>
          </cell>
        </row>
        <row r="10">
          <cell r="G10">
            <v>1800</v>
          </cell>
        </row>
        <row r="11">
          <cell r="G11">
            <v>1800</v>
          </cell>
        </row>
        <row r="12">
          <cell r="G12">
            <v>1800</v>
          </cell>
        </row>
        <row r="13">
          <cell r="G13">
            <v>1758.62</v>
          </cell>
        </row>
        <row r="14">
          <cell r="G14">
            <v>1800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1950</v>
          </cell>
        </row>
        <row r="3">
          <cell r="G3">
            <v>1905.17</v>
          </cell>
        </row>
        <row r="4">
          <cell r="G4">
            <v>1950</v>
          </cell>
        </row>
        <row r="5">
          <cell r="G5">
            <v>1860.34</v>
          </cell>
        </row>
        <row r="7">
          <cell r="G7">
            <v>1950</v>
          </cell>
        </row>
        <row r="8">
          <cell r="G8">
            <v>1950</v>
          </cell>
        </row>
        <row r="9">
          <cell r="G9">
            <v>1950</v>
          </cell>
        </row>
        <row r="10">
          <cell r="G10">
            <v>1950</v>
          </cell>
        </row>
        <row r="11">
          <cell r="G11">
            <v>1950</v>
          </cell>
        </row>
        <row r="12">
          <cell r="G12">
            <v>1950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1770.69</v>
          </cell>
        </row>
        <row r="3">
          <cell r="G3">
            <v>1950</v>
          </cell>
        </row>
        <row r="4">
          <cell r="G4">
            <v>1950</v>
          </cell>
        </row>
        <row r="5">
          <cell r="G5">
            <v>1950</v>
          </cell>
        </row>
        <row r="7">
          <cell r="G7">
            <v>1950</v>
          </cell>
        </row>
        <row r="8">
          <cell r="G8">
            <v>1950</v>
          </cell>
        </row>
        <row r="9">
          <cell r="G9">
            <v>1950</v>
          </cell>
        </row>
        <row r="10">
          <cell r="G10">
            <v>1681.03</v>
          </cell>
        </row>
        <row r="11">
          <cell r="G11">
            <v>1950</v>
          </cell>
        </row>
        <row r="12">
          <cell r="G12">
            <v>1770.69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1860.34</v>
          </cell>
        </row>
        <row r="3">
          <cell r="G3">
            <v>1950</v>
          </cell>
        </row>
        <row r="4">
          <cell r="G4">
            <v>1923.1</v>
          </cell>
        </row>
        <row r="5">
          <cell r="G5">
            <v>1950</v>
          </cell>
        </row>
        <row r="7">
          <cell r="G7">
            <v>1860.34</v>
          </cell>
        </row>
        <row r="8">
          <cell r="G8">
            <v>1950</v>
          </cell>
        </row>
        <row r="9">
          <cell r="G9">
            <v>1950</v>
          </cell>
        </row>
        <row r="10">
          <cell r="G10">
            <v>1950</v>
          </cell>
        </row>
        <row r="11">
          <cell r="G11">
            <v>1950</v>
          </cell>
        </row>
        <row r="12">
          <cell r="G12">
            <v>1501.72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1950</v>
          </cell>
        </row>
        <row r="3">
          <cell r="G3">
            <v>1950</v>
          </cell>
        </row>
        <row r="4">
          <cell r="G4">
            <v>1950</v>
          </cell>
        </row>
        <row r="5">
          <cell r="G5">
            <v>1923.1</v>
          </cell>
        </row>
        <row r="7">
          <cell r="G7">
            <v>1860.34</v>
          </cell>
        </row>
        <row r="8">
          <cell r="G8">
            <v>1860.34</v>
          </cell>
        </row>
        <row r="9">
          <cell r="G9">
            <v>1905.17</v>
          </cell>
        </row>
        <row r="10">
          <cell r="G10">
            <v>1905.17</v>
          </cell>
        </row>
        <row r="11">
          <cell r="G11">
            <v>1950</v>
          </cell>
        </row>
        <row r="12">
          <cell r="G12">
            <v>1950</v>
          </cell>
        </row>
        <row r="13">
          <cell r="G13">
            <v>1950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G2">
            <v>1905.17</v>
          </cell>
        </row>
        <row r="3">
          <cell r="G3">
            <v>1923.1</v>
          </cell>
        </row>
        <row r="4">
          <cell r="G4">
            <v>1905.17</v>
          </cell>
        </row>
        <row r="5">
          <cell r="G5">
            <v>1950</v>
          </cell>
        </row>
        <row r="7">
          <cell r="G7">
            <v>1950</v>
          </cell>
        </row>
        <row r="8">
          <cell r="G8">
            <v>1950</v>
          </cell>
        </row>
        <row r="9">
          <cell r="G9">
            <v>1950</v>
          </cell>
        </row>
        <row r="10">
          <cell r="G10">
            <v>1950</v>
          </cell>
        </row>
        <row r="11">
          <cell r="G11">
            <v>1950</v>
          </cell>
        </row>
        <row r="12">
          <cell r="G12">
            <v>1950</v>
          </cell>
        </row>
        <row r="13">
          <cell r="G13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"/>
  <sheetViews>
    <sheetView tabSelected="1" zoomScale="130" zoomScaleNormal="130" topLeftCell="A89" workbookViewId="0">
      <selection activeCell="I97" sqref="I97"/>
    </sheetView>
  </sheetViews>
  <sheetFormatPr defaultColWidth="9" defaultRowHeight="13.5"/>
  <cols>
    <col min="1" max="1" width="4.625" customWidth="1"/>
    <col min="2" max="2" width="6.24166666666667" customWidth="1"/>
    <col min="3" max="3" width="4.625" customWidth="1"/>
    <col min="4" max="4" width="15.625" customWidth="1"/>
    <col min="5" max="5" width="22.125" style="1" customWidth="1"/>
    <col min="6" max="6" width="13.8" customWidth="1"/>
    <col min="7" max="7" width="7.99166666666667" customWidth="1"/>
    <col min="8" max="8" width="9.03333333333333" customWidth="1"/>
    <col min="9" max="9" width="32.125" customWidth="1"/>
    <col min="10" max="10" width="9.375"/>
  </cols>
  <sheetData>
    <row r="1" ht="27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6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</row>
    <row r="3" spans="1:9">
      <c r="A3" s="5">
        <v>1</v>
      </c>
      <c r="B3" s="5" t="s">
        <v>10</v>
      </c>
      <c r="C3" s="5" t="s">
        <v>11</v>
      </c>
      <c r="D3" s="6" t="s">
        <v>12</v>
      </c>
      <c r="E3" s="6" t="s">
        <v>13</v>
      </c>
      <c r="F3" s="6" t="s">
        <v>14</v>
      </c>
      <c r="G3" s="7">
        <f>([1]Sheet1!$G$2+[2]Sheet1!$G$2+[3]Sheet1!$G$2+[4]Sheet1!$G$2+[5]Sheet1!$G$2+[6]Sheet1!$G$2+[7]Sheet1!$G$2+[8]Sheet1!$G$2+[9]Sheet1!$G$2+[10]Sheet1!$G$2+[11]Sheet1!$G$2+[12]Sheet1!$G$2)</f>
        <v>22093.1</v>
      </c>
      <c r="H3" s="7">
        <v>6000</v>
      </c>
      <c r="I3" s="5"/>
    </row>
    <row r="4" spans="1:9">
      <c r="A4" s="5">
        <v>2</v>
      </c>
      <c r="B4" s="5" t="s">
        <v>15</v>
      </c>
      <c r="C4" s="5" t="s">
        <v>11</v>
      </c>
      <c r="D4" s="6" t="s">
        <v>12</v>
      </c>
      <c r="E4" s="6" t="s">
        <v>16</v>
      </c>
      <c r="F4" s="6" t="s">
        <v>14</v>
      </c>
      <c r="G4" s="7">
        <f>([1]Sheet1!$G$3+[2]Sheet1!$G$3+[3]Sheet1!$G$3+[4]Sheet1!$G$3+[5]Sheet1!$G$3+[6]Sheet1!$G$3+[7]Sheet1!$G$3+[8]Sheet1!$G$3+[9]Sheet1!$G$3+[10]Sheet1!$G$3+[11]Sheet1!$G$3+[12]Sheet1!$G$3)</f>
        <v>22701.37</v>
      </c>
      <c r="H4" s="7">
        <v>6000</v>
      </c>
      <c r="I4" s="5"/>
    </row>
    <row r="5" spans="1:9">
      <c r="A5" s="5">
        <v>3</v>
      </c>
      <c r="B5" s="5" t="s">
        <v>17</v>
      </c>
      <c r="C5" s="5" t="s">
        <v>11</v>
      </c>
      <c r="D5" s="6" t="s">
        <v>12</v>
      </c>
      <c r="E5" s="6" t="s">
        <v>16</v>
      </c>
      <c r="F5" s="6" t="s">
        <v>18</v>
      </c>
      <c r="G5" s="7">
        <f>([1]Sheet1!$G$4+[2]Sheet1!$G$4+[3]Sheet1!$G$4+[4]Sheet1!$G$4)</f>
        <v>6951.72</v>
      </c>
      <c r="H5" s="7">
        <v>2000</v>
      </c>
      <c r="I5" s="6" t="s">
        <v>19</v>
      </c>
    </row>
    <row r="6" spans="1:9">
      <c r="A6" s="5">
        <v>4</v>
      </c>
      <c r="B6" s="5" t="s">
        <v>20</v>
      </c>
      <c r="C6" s="5" t="s">
        <v>11</v>
      </c>
      <c r="D6" s="6" t="s">
        <v>12</v>
      </c>
      <c r="E6" s="6" t="s">
        <v>16</v>
      </c>
      <c r="F6" s="6" t="s">
        <v>14</v>
      </c>
      <c r="G6" s="7">
        <f>([1]Sheet1!$G$5+[2]Sheet1!$G$5+[3]Sheet1!$G$5+[4]Sheet1!$G$5+[5]Sheet1!$G$4+[6]Sheet1!$G$4+[7]Sheet1!$G$4+[8]Sheet1!$G$4+[9]Sheet1!$G$4+[10]Sheet1!$G$4+[11]Sheet1!$G$4+[12]Sheet1!$G$4)</f>
        <v>22431.71</v>
      </c>
      <c r="H6" s="7">
        <v>6000</v>
      </c>
      <c r="I6" s="6"/>
    </row>
    <row r="7" spans="1:9">
      <c r="A7" s="5">
        <v>5</v>
      </c>
      <c r="B7" s="5" t="s">
        <v>21</v>
      </c>
      <c r="C7" s="5" t="s">
        <v>11</v>
      </c>
      <c r="D7" s="6" t="s">
        <v>12</v>
      </c>
      <c r="E7" s="6" t="s">
        <v>13</v>
      </c>
      <c r="F7" s="6" t="s">
        <v>14</v>
      </c>
      <c r="G7" s="7">
        <f>([1]Sheet1!$G$6+[2]Sheet1!$G$6+[3]Sheet1!$G$6+[4]Sheet1!$G$6+[5]Sheet1!$G$5+[6]Sheet1!$G$5+[7]Sheet1!$G$5+[8]Sheet1!$G$5+[9]Sheet1!$G$5+[10]Sheet1!$G$5+[11]Sheet1!$G$5+[12]Sheet1!$G$5)</f>
        <v>22517.92</v>
      </c>
      <c r="H7" s="7">
        <v>6000</v>
      </c>
      <c r="I7" s="5"/>
    </row>
    <row r="8" spans="1:9">
      <c r="A8" s="5">
        <v>6</v>
      </c>
      <c r="B8" s="5" t="s">
        <v>22</v>
      </c>
      <c r="C8" s="5" t="s">
        <v>11</v>
      </c>
      <c r="D8" s="6" t="s">
        <v>12</v>
      </c>
      <c r="E8" s="6" t="s">
        <v>23</v>
      </c>
      <c r="F8" s="6" t="s">
        <v>18</v>
      </c>
      <c r="G8" s="7">
        <f>([1]Sheet1!$G$7+[2]Sheet1!$G$7+[3]Sheet1!$G$7+[4]Sheet1!$G$7)</f>
        <v>6682.76</v>
      </c>
      <c r="H8" s="7">
        <v>2000</v>
      </c>
      <c r="I8" s="6" t="s">
        <v>19</v>
      </c>
    </row>
    <row r="9" spans="1:9">
      <c r="A9" s="5">
        <v>7</v>
      </c>
      <c r="B9" s="5" t="s">
        <v>24</v>
      </c>
      <c r="C9" s="5" t="s">
        <v>25</v>
      </c>
      <c r="D9" s="6" t="s">
        <v>12</v>
      </c>
      <c r="E9" s="6" t="s">
        <v>16</v>
      </c>
      <c r="F9" s="6" t="s">
        <v>14</v>
      </c>
      <c r="G9" s="7">
        <v>22800</v>
      </c>
      <c r="H9" s="7">
        <v>6000</v>
      </c>
      <c r="I9" s="5"/>
    </row>
    <row r="10" spans="1:9">
      <c r="A10" s="5">
        <v>8</v>
      </c>
      <c r="B10" s="5" t="s">
        <v>26</v>
      </c>
      <c r="C10" s="5" t="s">
        <v>11</v>
      </c>
      <c r="D10" s="6" t="s">
        <v>12</v>
      </c>
      <c r="E10" s="6" t="s">
        <v>13</v>
      </c>
      <c r="F10" s="6" t="s">
        <v>14</v>
      </c>
      <c r="G10" s="7">
        <f>([1]Sheet1!$G$9+[2]Sheet1!$G$9+[3]Sheet1!$G$9+[4]Sheet1!$G$9+[5]Sheet1!$G$7+[6]Sheet1!$G$7+[7]Sheet1!$G$7+[8]Sheet1!$G$7+[9]Sheet1!$G$7+[10]Sheet1!$G$7+[11]Sheet1!$G$7+[12]Sheet1!$G$7)</f>
        <v>22531.02</v>
      </c>
      <c r="H10" s="7">
        <v>6000</v>
      </c>
      <c r="I10" s="5"/>
    </row>
    <row r="11" spans="1:9">
      <c r="A11" s="5">
        <v>9</v>
      </c>
      <c r="B11" s="5" t="s">
        <v>27</v>
      </c>
      <c r="C11" s="5" t="s">
        <v>11</v>
      </c>
      <c r="D11" s="6" t="s">
        <v>12</v>
      </c>
      <c r="E11" s="8" t="s">
        <v>16</v>
      </c>
      <c r="F11" s="6" t="s">
        <v>14</v>
      </c>
      <c r="G11" s="7">
        <f>([1]Sheet1!$G$10+[2]Sheet1!$G$10+[3]Sheet1!$G$10+[4]Sheet1!$G$10+[5]Sheet1!$G$8+[6]Sheet1!$G$8+[7]Sheet1!$G$8+[8]Sheet1!$G$8+[9]Sheet1!$G$8+[10]Sheet1!$G$8+[11]Sheet1!$G$8+[12]Sheet1!$G$8)</f>
        <v>22499.99</v>
      </c>
      <c r="H11" s="7">
        <v>6000</v>
      </c>
      <c r="I11" s="5"/>
    </row>
    <row r="12" spans="1:9">
      <c r="A12" s="5">
        <v>10</v>
      </c>
      <c r="B12" s="5" t="s">
        <v>28</v>
      </c>
      <c r="C12" s="5" t="s">
        <v>11</v>
      </c>
      <c r="D12" s="6" t="s">
        <v>12</v>
      </c>
      <c r="E12" s="8" t="s">
        <v>16</v>
      </c>
      <c r="F12" s="6" t="s">
        <v>14</v>
      </c>
      <c r="G12" s="7">
        <f>([1]Sheet1!$G$11+[2]Sheet1!$G$11+[3]Sheet1!$G$11+[4]Sheet1!$G$11+[5]Sheet1!$G$9+[6]Sheet1!$G$9+[7]Sheet1!$G$9+[8]Sheet1!$G$9+[9]Sheet1!$G$9+[10]Sheet1!$G$9+[11]Sheet1!$G$9+[12]Sheet1!$G$9)</f>
        <v>22713.79</v>
      </c>
      <c r="H12" s="7">
        <v>6000</v>
      </c>
      <c r="I12" s="5"/>
    </row>
    <row r="13" spans="1:9">
      <c r="A13" s="5">
        <v>11</v>
      </c>
      <c r="B13" s="5" t="s">
        <v>29</v>
      </c>
      <c r="C13" s="5" t="s">
        <v>11</v>
      </c>
      <c r="D13" s="6" t="s">
        <v>12</v>
      </c>
      <c r="E13" s="8" t="s">
        <v>16</v>
      </c>
      <c r="F13" s="6" t="s">
        <v>14</v>
      </c>
      <c r="G13" s="7">
        <f>([1]Sheet1!$G$12+[2]Sheet1!$G$12+[3]Sheet1!$G$12+[4]Sheet1!$G$12+[5]Sheet1!$G$10+[6]Sheet1!$G$10+[7]Sheet1!$G$10+[8]Sheet1!$G$10+[9]Sheet1!$G$10+[10]Sheet1!$G$10+[11]Sheet1!$G$10+[12]Sheet1!$G$10)</f>
        <v>22403.44</v>
      </c>
      <c r="H13" s="7">
        <v>6000</v>
      </c>
      <c r="I13" s="5"/>
    </row>
    <row r="14" spans="1:9">
      <c r="A14" s="5">
        <v>12</v>
      </c>
      <c r="B14" s="5" t="s">
        <v>30</v>
      </c>
      <c r="C14" s="5" t="s">
        <v>11</v>
      </c>
      <c r="D14" s="6" t="s">
        <v>12</v>
      </c>
      <c r="E14" s="8" t="s">
        <v>13</v>
      </c>
      <c r="F14" s="6" t="s">
        <v>14</v>
      </c>
      <c r="G14" s="7">
        <f>([1]Sheet1!$G$13+[2]Sheet1!$G$13+[3]Sheet1!$G$13+[4]Sheet1!$G$13+[5]Sheet1!$G$11+[6]Sheet1!$G$11+[7]Sheet1!$G$11+[8]Sheet1!$G$11+[9]Sheet1!$G$11+[10]Sheet1!$G$11+[11]Sheet1!$G$11+[12]Sheet1!$G$11)</f>
        <v>22758.62</v>
      </c>
      <c r="H14" s="7">
        <v>6000</v>
      </c>
      <c r="I14" s="5"/>
    </row>
    <row r="15" spans="1:9">
      <c r="A15" s="5">
        <v>13</v>
      </c>
      <c r="B15" s="5" t="s">
        <v>31</v>
      </c>
      <c r="C15" s="5" t="s">
        <v>11</v>
      </c>
      <c r="D15" s="6" t="s">
        <v>12</v>
      </c>
      <c r="E15" s="8" t="s">
        <v>13</v>
      </c>
      <c r="F15" s="6" t="s">
        <v>32</v>
      </c>
      <c r="G15" s="7">
        <f>([1]Sheet1!$G$14+[2]Sheet1!$G$14+[3]Sheet1!$G$14+[4]Sheet1!$G$14+[5]Sheet1!$G$12+[6]Sheet1!$G$12+[7]Sheet1!$G$12)</f>
        <v>12215.51</v>
      </c>
      <c r="H15" s="9">
        <v>3500</v>
      </c>
      <c r="I15" s="6" t="s">
        <v>19</v>
      </c>
    </row>
    <row r="16" spans="1:9">
      <c r="A16" s="5">
        <v>14</v>
      </c>
      <c r="B16" s="5" t="s">
        <v>33</v>
      </c>
      <c r="C16" s="5" t="s">
        <v>11</v>
      </c>
      <c r="D16" s="6" t="s">
        <v>12</v>
      </c>
      <c r="E16" s="6" t="s">
        <v>16</v>
      </c>
      <c r="F16" s="6" t="s">
        <v>34</v>
      </c>
      <c r="G16" s="7">
        <f>([8]Sheet1!$G$12+[9]Sheet1!$G$12+[10]Sheet1!$G$12+[11]Sheet1!$G$12+[12]Sheet1!$G$12)</f>
        <v>9750</v>
      </c>
      <c r="H16" s="9">
        <v>2500</v>
      </c>
      <c r="I16" s="5"/>
    </row>
    <row r="17" spans="1:9">
      <c r="A17" s="5">
        <v>15</v>
      </c>
      <c r="B17" s="5" t="s">
        <v>35</v>
      </c>
      <c r="C17" s="5" t="s">
        <v>11</v>
      </c>
      <c r="D17" s="6" t="s">
        <v>12</v>
      </c>
      <c r="E17" s="6" t="s">
        <v>23</v>
      </c>
      <c r="F17" s="6" t="s">
        <v>34</v>
      </c>
      <c r="G17" s="7">
        <f>([8]Sheet1!$G$13+[9]Sheet1!$G$13+[10]Sheet1!$G$13+[11]Sheet1!$G$13+[12]Sheet1!$G$13)</f>
        <v>9750</v>
      </c>
      <c r="H17" s="9">
        <v>2500</v>
      </c>
      <c r="I17" s="5"/>
    </row>
    <row r="18" spans="1:9">
      <c r="A18" s="5">
        <v>16</v>
      </c>
      <c r="B18" s="5" t="s">
        <v>36</v>
      </c>
      <c r="C18" s="5" t="s">
        <v>11</v>
      </c>
      <c r="D18" s="6" t="s">
        <v>12</v>
      </c>
      <c r="E18" s="6" t="s">
        <v>13</v>
      </c>
      <c r="F18" s="6" t="s">
        <v>37</v>
      </c>
      <c r="G18" s="7">
        <v>3900</v>
      </c>
      <c r="H18" s="9">
        <v>1000</v>
      </c>
      <c r="I18" s="5"/>
    </row>
    <row r="19" spans="1:9">
      <c r="A19" s="5">
        <v>17</v>
      </c>
      <c r="B19" s="5" t="s">
        <v>38</v>
      </c>
      <c r="C19" s="5" t="s">
        <v>11</v>
      </c>
      <c r="D19" s="10" t="s">
        <v>39</v>
      </c>
      <c r="E19" s="8" t="s">
        <v>40</v>
      </c>
      <c r="F19" s="6" t="s">
        <v>14</v>
      </c>
      <c r="G19" s="7">
        <v>22800</v>
      </c>
      <c r="H19" s="7">
        <v>6000</v>
      </c>
      <c r="I19" s="5"/>
    </row>
    <row r="20" spans="1:9">
      <c r="A20" s="5">
        <v>18</v>
      </c>
      <c r="B20" s="5" t="s">
        <v>41</v>
      </c>
      <c r="C20" s="5" t="s">
        <v>11</v>
      </c>
      <c r="D20" s="10" t="s">
        <v>39</v>
      </c>
      <c r="E20" s="8" t="s">
        <v>42</v>
      </c>
      <c r="F20" s="6" t="s">
        <v>14</v>
      </c>
      <c r="G20" s="7">
        <v>22800</v>
      </c>
      <c r="H20" s="7">
        <v>6000</v>
      </c>
      <c r="I20" s="5"/>
    </row>
    <row r="21" spans="1:9">
      <c r="A21" s="5">
        <v>19</v>
      </c>
      <c r="B21" s="5" t="s">
        <v>43</v>
      </c>
      <c r="C21" s="5" t="s">
        <v>11</v>
      </c>
      <c r="D21" s="10" t="s">
        <v>39</v>
      </c>
      <c r="E21" s="8" t="s">
        <v>42</v>
      </c>
      <c r="F21" s="6" t="s">
        <v>14</v>
      </c>
      <c r="G21" s="7">
        <v>18025.86</v>
      </c>
      <c r="H21" s="7">
        <v>6000</v>
      </c>
      <c r="I21" s="5"/>
    </row>
    <row r="22" spans="1:9">
      <c r="A22" s="5">
        <v>20</v>
      </c>
      <c r="B22" s="5" t="s">
        <v>44</v>
      </c>
      <c r="C22" s="5" t="s">
        <v>11</v>
      </c>
      <c r="D22" s="10" t="s">
        <v>39</v>
      </c>
      <c r="E22" s="8" t="s">
        <v>42</v>
      </c>
      <c r="F22" s="6" t="s">
        <v>14</v>
      </c>
      <c r="G22" s="7">
        <v>22800</v>
      </c>
      <c r="H22" s="7">
        <v>6000</v>
      </c>
      <c r="I22" s="5"/>
    </row>
    <row r="23" spans="1:9">
      <c r="A23" s="5">
        <v>21</v>
      </c>
      <c r="B23" s="5" t="s">
        <v>45</v>
      </c>
      <c r="C23" s="8" t="s">
        <v>11</v>
      </c>
      <c r="D23" s="10" t="s">
        <v>46</v>
      </c>
      <c r="E23" s="8" t="s">
        <v>47</v>
      </c>
      <c r="F23" s="6" t="s">
        <v>48</v>
      </c>
      <c r="G23" s="7">
        <v>16950</v>
      </c>
      <c r="H23" s="7">
        <v>4500</v>
      </c>
      <c r="I23" s="6" t="s">
        <v>19</v>
      </c>
    </row>
    <row r="24" spans="1:9">
      <c r="A24" s="5">
        <v>22</v>
      </c>
      <c r="B24" s="5" t="s">
        <v>49</v>
      </c>
      <c r="C24" s="6" t="s">
        <v>25</v>
      </c>
      <c r="D24" s="10" t="s">
        <v>46</v>
      </c>
      <c r="E24" s="8" t="s">
        <v>50</v>
      </c>
      <c r="F24" s="6" t="s">
        <v>48</v>
      </c>
      <c r="G24" s="7">
        <v>16950</v>
      </c>
      <c r="H24" s="7">
        <v>4500</v>
      </c>
      <c r="I24" s="6" t="s">
        <v>19</v>
      </c>
    </row>
    <row r="25" spans="1:9">
      <c r="A25" s="5">
        <v>23</v>
      </c>
      <c r="B25" s="5" t="s">
        <v>51</v>
      </c>
      <c r="C25" s="6" t="s">
        <v>11</v>
      </c>
      <c r="D25" s="10" t="s">
        <v>46</v>
      </c>
      <c r="E25" s="8" t="s">
        <v>50</v>
      </c>
      <c r="F25" s="6" t="s">
        <v>48</v>
      </c>
      <c r="G25" s="7">
        <v>16950</v>
      </c>
      <c r="H25" s="7">
        <v>4500</v>
      </c>
      <c r="I25" s="6" t="s">
        <v>19</v>
      </c>
    </row>
    <row r="26" spans="1:9">
      <c r="A26" s="5">
        <v>24</v>
      </c>
      <c r="B26" s="5" t="s">
        <v>52</v>
      </c>
      <c r="C26" s="6" t="s">
        <v>25</v>
      </c>
      <c r="D26" s="10" t="s">
        <v>46</v>
      </c>
      <c r="E26" s="8" t="s">
        <v>53</v>
      </c>
      <c r="F26" s="6" t="s">
        <v>18</v>
      </c>
      <c r="G26" s="7">
        <v>7200</v>
      </c>
      <c r="H26" s="7">
        <v>2000</v>
      </c>
      <c r="I26" s="6" t="s">
        <v>19</v>
      </c>
    </row>
    <row r="27" spans="1:9">
      <c r="A27" s="5">
        <v>25</v>
      </c>
      <c r="B27" s="5" t="s">
        <v>54</v>
      </c>
      <c r="C27" s="6" t="s">
        <v>25</v>
      </c>
      <c r="D27" s="10" t="s">
        <v>46</v>
      </c>
      <c r="E27" s="8" t="s">
        <v>53</v>
      </c>
      <c r="F27" s="6" t="s">
        <v>48</v>
      </c>
      <c r="G27" s="7">
        <v>16950</v>
      </c>
      <c r="H27" s="7">
        <v>4500</v>
      </c>
      <c r="I27" s="6" t="s">
        <v>19</v>
      </c>
    </row>
    <row r="28" spans="1:9">
      <c r="A28" s="5">
        <v>26</v>
      </c>
      <c r="B28" s="5" t="s">
        <v>55</v>
      </c>
      <c r="C28" s="6" t="s">
        <v>25</v>
      </c>
      <c r="D28" s="10" t="s">
        <v>46</v>
      </c>
      <c r="E28" s="8" t="s">
        <v>50</v>
      </c>
      <c r="F28" s="6" t="s">
        <v>48</v>
      </c>
      <c r="G28" s="7">
        <v>16950</v>
      </c>
      <c r="H28" s="7">
        <v>4500</v>
      </c>
      <c r="I28" s="6" t="s">
        <v>19</v>
      </c>
    </row>
    <row r="29" spans="1:9">
      <c r="A29" s="5">
        <v>27</v>
      </c>
      <c r="B29" s="5" t="s">
        <v>56</v>
      </c>
      <c r="C29" s="6" t="s">
        <v>25</v>
      </c>
      <c r="D29" s="10" t="s">
        <v>46</v>
      </c>
      <c r="E29" s="8" t="s">
        <v>50</v>
      </c>
      <c r="F29" s="6" t="s">
        <v>57</v>
      </c>
      <c r="G29" s="7">
        <v>15000</v>
      </c>
      <c r="H29" s="7">
        <v>4000</v>
      </c>
      <c r="I29" s="6" t="s">
        <v>19</v>
      </c>
    </row>
    <row r="30" spans="1:9">
      <c r="A30" s="5">
        <v>28</v>
      </c>
      <c r="B30" s="5" t="s">
        <v>58</v>
      </c>
      <c r="C30" s="6" t="s">
        <v>25</v>
      </c>
      <c r="D30" s="10" t="s">
        <v>46</v>
      </c>
      <c r="E30" s="8" t="s">
        <v>50</v>
      </c>
      <c r="F30" s="6" t="s">
        <v>48</v>
      </c>
      <c r="G30" s="7">
        <v>16950</v>
      </c>
      <c r="H30" s="7">
        <v>4500</v>
      </c>
      <c r="I30" s="6" t="s">
        <v>19</v>
      </c>
    </row>
    <row r="31" spans="1:9">
      <c r="A31" s="5">
        <v>29</v>
      </c>
      <c r="B31" s="5" t="s">
        <v>59</v>
      </c>
      <c r="C31" s="6" t="s">
        <v>11</v>
      </c>
      <c r="D31" s="10" t="s">
        <v>46</v>
      </c>
      <c r="E31" s="8" t="s">
        <v>50</v>
      </c>
      <c r="F31" s="6" t="s">
        <v>48</v>
      </c>
      <c r="G31" s="7">
        <v>16950</v>
      </c>
      <c r="H31" s="7">
        <v>4500</v>
      </c>
      <c r="I31" s="6" t="s">
        <v>19</v>
      </c>
    </row>
    <row r="32" spans="1:9">
      <c r="A32" s="5">
        <v>30</v>
      </c>
      <c r="B32" s="5" t="s">
        <v>60</v>
      </c>
      <c r="C32" s="6" t="s">
        <v>25</v>
      </c>
      <c r="D32" s="10" t="s">
        <v>46</v>
      </c>
      <c r="E32" s="8" t="s">
        <v>50</v>
      </c>
      <c r="F32" s="6" t="s">
        <v>48</v>
      </c>
      <c r="G32" s="7">
        <v>16950</v>
      </c>
      <c r="H32" s="7">
        <v>4500</v>
      </c>
      <c r="I32" s="6" t="s">
        <v>19</v>
      </c>
    </row>
    <row r="33" spans="1:9">
      <c r="A33" s="5">
        <v>31</v>
      </c>
      <c r="B33" s="5" t="s">
        <v>61</v>
      </c>
      <c r="C33" s="6" t="s">
        <v>25</v>
      </c>
      <c r="D33" s="10" t="s">
        <v>46</v>
      </c>
      <c r="E33" s="8" t="s">
        <v>50</v>
      </c>
      <c r="F33" s="6" t="s">
        <v>48</v>
      </c>
      <c r="G33" s="7">
        <v>16950</v>
      </c>
      <c r="H33" s="7">
        <v>4500</v>
      </c>
      <c r="I33" s="6" t="s">
        <v>19</v>
      </c>
    </row>
    <row r="34" spans="1:9">
      <c r="A34" s="5">
        <v>32</v>
      </c>
      <c r="B34" s="5" t="s">
        <v>62</v>
      </c>
      <c r="C34" s="6" t="s">
        <v>11</v>
      </c>
      <c r="D34" s="10" t="s">
        <v>46</v>
      </c>
      <c r="E34" s="8" t="s">
        <v>50</v>
      </c>
      <c r="F34" s="6" t="s">
        <v>14</v>
      </c>
      <c r="G34" s="7">
        <v>22800</v>
      </c>
      <c r="H34" s="7">
        <v>6000</v>
      </c>
      <c r="I34" s="5"/>
    </row>
    <row r="35" spans="1:9">
      <c r="A35" s="5">
        <v>33</v>
      </c>
      <c r="B35" s="5" t="s">
        <v>63</v>
      </c>
      <c r="C35" s="6" t="s">
        <v>11</v>
      </c>
      <c r="D35" s="10" t="s">
        <v>46</v>
      </c>
      <c r="E35" s="8" t="s">
        <v>64</v>
      </c>
      <c r="F35" s="6" t="s">
        <v>14</v>
      </c>
      <c r="G35" s="7">
        <v>22800</v>
      </c>
      <c r="H35" s="7">
        <v>6000</v>
      </c>
      <c r="I35" s="5"/>
    </row>
    <row r="36" spans="1:9">
      <c r="A36" s="5">
        <v>34</v>
      </c>
      <c r="B36" s="5" t="s">
        <v>65</v>
      </c>
      <c r="C36" s="8" t="s">
        <v>11</v>
      </c>
      <c r="D36" s="10" t="s">
        <v>46</v>
      </c>
      <c r="E36" s="8" t="s">
        <v>13</v>
      </c>
      <c r="F36" s="6" t="s">
        <v>14</v>
      </c>
      <c r="G36" s="7">
        <v>22800</v>
      </c>
      <c r="H36" s="7">
        <v>6000</v>
      </c>
      <c r="I36" s="5"/>
    </row>
    <row r="37" spans="1:9">
      <c r="A37" s="5">
        <v>35</v>
      </c>
      <c r="B37" s="5" t="s">
        <v>66</v>
      </c>
      <c r="C37" s="8" t="s">
        <v>11</v>
      </c>
      <c r="D37" s="10" t="s">
        <v>46</v>
      </c>
      <c r="E37" s="8" t="s">
        <v>13</v>
      </c>
      <c r="F37" s="6" t="s">
        <v>14</v>
      </c>
      <c r="G37" s="7">
        <v>22800</v>
      </c>
      <c r="H37" s="7">
        <v>6000</v>
      </c>
      <c r="I37" s="5"/>
    </row>
    <row r="38" spans="1:9">
      <c r="A38" s="5">
        <v>36</v>
      </c>
      <c r="B38" s="5" t="s">
        <v>67</v>
      </c>
      <c r="C38" s="8" t="s">
        <v>11</v>
      </c>
      <c r="D38" s="10" t="s">
        <v>46</v>
      </c>
      <c r="E38" s="8" t="s">
        <v>16</v>
      </c>
      <c r="F38" s="6" t="s">
        <v>14</v>
      </c>
      <c r="G38" s="7">
        <v>22800</v>
      </c>
      <c r="H38" s="7">
        <v>6000</v>
      </c>
      <c r="I38" s="5"/>
    </row>
    <row r="39" spans="1:9">
      <c r="A39" s="5">
        <v>37</v>
      </c>
      <c r="B39" s="5" t="s">
        <v>68</v>
      </c>
      <c r="C39" s="8" t="s">
        <v>11</v>
      </c>
      <c r="D39" s="10" t="s">
        <v>46</v>
      </c>
      <c r="E39" s="8" t="s">
        <v>16</v>
      </c>
      <c r="F39" s="6" t="s">
        <v>14</v>
      </c>
      <c r="G39" s="7">
        <v>22800</v>
      </c>
      <c r="H39" s="7">
        <v>6000</v>
      </c>
      <c r="I39" s="5"/>
    </row>
    <row r="40" spans="1:9">
      <c r="A40" s="5">
        <v>38</v>
      </c>
      <c r="B40" s="6" t="s">
        <v>69</v>
      </c>
      <c r="C40" s="6" t="s">
        <v>11</v>
      </c>
      <c r="D40" s="10" t="s">
        <v>46</v>
      </c>
      <c r="E40" s="8" t="s">
        <v>70</v>
      </c>
      <c r="F40" s="6" t="s">
        <v>71</v>
      </c>
      <c r="G40" s="7">
        <v>11700</v>
      </c>
      <c r="H40" s="7">
        <v>3000</v>
      </c>
      <c r="I40" s="5"/>
    </row>
    <row r="41" spans="1:9">
      <c r="A41" s="5">
        <v>39</v>
      </c>
      <c r="B41" s="8" t="s">
        <v>72</v>
      </c>
      <c r="C41" s="8" t="s">
        <v>11</v>
      </c>
      <c r="D41" s="10" t="s">
        <v>46</v>
      </c>
      <c r="E41" s="8" t="s">
        <v>16</v>
      </c>
      <c r="F41" s="6" t="s">
        <v>71</v>
      </c>
      <c r="G41" s="7">
        <v>11700</v>
      </c>
      <c r="H41" s="7">
        <v>3000</v>
      </c>
      <c r="I41" s="5"/>
    </row>
    <row r="42" spans="1:9">
      <c r="A42" s="5">
        <v>40</v>
      </c>
      <c r="B42" s="8" t="s">
        <v>73</v>
      </c>
      <c r="C42" s="8" t="s">
        <v>25</v>
      </c>
      <c r="D42" s="10" t="s">
        <v>46</v>
      </c>
      <c r="E42" s="8" t="s">
        <v>70</v>
      </c>
      <c r="F42" s="6" t="s">
        <v>71</v>
      </c>
      <c r="G42" s="7">
        <v>11700</v>
      </c>
      <c r="H42" s="7">
        <v>3000</v>
      </c>
      <c r="I42" s="5"/>
    </row>
    <row r="43" spans="1:9">
      <c r="A43" s="5">
        <v>41</v>
      </c>
      <c r="B43" s="8" t="s">
        <v>74</v>
      </c>
      <c r="C43" s="8" t="s">
        <v>25</v>
      </c>
      <c r="D43" s="10" t="s">
        <v>46</v>
      </c>
      <c r="E43" s="8" t="s">
        <v>53</v>
      </c>
      <c r="F43" s="6" t="s">
        <v>71</v>
      </c>
      <c r="G43" s="7">
        <v>11700</v>
      </c>
      <c r="H43" s="7">
        <v>3000</v>
      </c>
      <c r="I43" s="5"/>
    </row>
    <row r="44" spans="1:9">
      <c r="A44" s="5">
        <v>42</v>
      </c>
      <c r="B44" s="6" t="s">
        <v>75</v>
      </c>
      <c r="C44" s="6" t="s">
        <v>25</v>
      </c>
      <c r="D44" s="10" t="s">
        <v>46</v>
      </c>
      <c r="E44" s="8" t="s">
        <v>53</v>
      </c>
      <c r="F44" s="6" t="s">
        <v>37</v>
      </c>
      <c r="G44" s="7">
        <v>3900</v>
      </c>
      <c r="H44" s="7">
        <v>1000</v>
      </c>
      <c r="I44" s="5"/>
    </row>
    <row r="45" spans="1:9">
      <c r="A45" s="5">
        <v>43</v>
      </c>
      <c r="B45" s="6" t="s">
        <v>76</v>
      </c>
      <c r="C45" s="6" t="s">
        <v>11</v>
      </c>
      <c r="D45" s="10" t="s">
        <v>46</v>
      </c>
      <c r="E45" s="8" t="s">
        <v>47</v>
      </c>
      <c r="F45" s="6" t="s">
        <v>37</v>
      </c>
      <c r="G45" s="7">
        <v>3900</v>
      </c>
      <c r="H45" s="7">
        <v>1000</v>
      </c>
      <c r="I45" s="5"/>
    </row>
    <row r="46" spans="1:9">
      <c r="A46" s="5">
        <v>44</v>
      </c>
      <c r="B46" s="6" t="s">
        <v>77</v>
      </c>
      <c r="C46" s="6" t="s">
        <v>25</v>
      </c>
      <c r="D46" s="10" t="s">
        <v>46</v>
      </c>
      <c r="E46" s="8" t="s">
        <v>50</v>
      </c>
      <c r="F46" s="6" t="s">
        <v>37</v>
      </c>
      <c r="G46" s="7">
        <v>3900</v>
      </c>
      <c r="H46" s="7">
        <v>1000</v>
      </c>
      <c r="I46" s="5"/>
    </row>
    <row r="47" spans="1:9">
      <c r="A47" s="5">
        <v>45</v>
      </c>
      <c r="B47" s="6" t="s">
        <v>78</v>
      </c>
      <c r="C47" s="6" t="s">
        <v>25</v>
      </c>
      <c r="D47" s="10" t="s">
        <v>46</v>
      </c>
      <c r="E47" s="8" t="s">
        <v>50</v>
      </c>
      <c r="F47" s="6" t="s">
        <v>37</v>
      </c>
      <c r="G47" s="7">
        <v>3900</v>
      </c>
      <c r="H47" s="7">
        <v>1000</v>
      </c>
      <c r="I47" s="5"/>
    </row>
    <row r="48" spans="1:9">
      <c r="A48" s="5">
        <v>46</v>
      </c>
      <c r="B48" s="6" t="s">
        <v>79</v>
      </c>
      <c r="C48" s="6" t="s">
        <v>11</v>
      </c>
      <c r="D48" s="10" t="s">
        <v>46</v>
      </c>
      <c r="E48" s="8" t="s">
        <v>50</v>
      </c>
      <c r="F48" s="6" t="s">
        <v>37</v>
      </c>
      <c r="G48" s="7">
        <v>3900</v>
      </c>
      <c r="H48" s="7">
        <v>1000</v>
      </c>
      <c r="I48" s="6"/>
    </row>
    <row r="49" spans="1:9">
      <c r="A49" s="5">
        <v>47</v>
      </c>
      <c r="B49" s="6" t="s">
        <v>80</v>
      </c>
      <c r="C49" s="6" t="s">
        <v>25</v>
      </c>
      <c r="D49" s="10" t="s">
        <v>46</v>
      </c>
      <c r="E49" s="8" t="s">
        <v>50</v>
      </c>
      <c r="F49" s="6" t="s">
        <v>37</v>
      </c>
      <c r="G49" s="7">
        <v>3900</v>
      </c>
      <c r="H49" s="7">
        <v>1000</v>
      </c>
      <c r="I49" s="5"/>
    </row>
    <row r="50" spans="1:9">
      <c r="A50" s="5">
        <v>48</v>
      </c>
      <c r="B50" s="6" t="s">
        <v>81</v>
      </c>
      <c r="C50" s="6" t="s">
        <v>25</v>
      </c>
      <c r="D50" s="10" t="s">
        <v>46</v>
      </c>
      <c r="E50" s="8" t="s">
        <v>50</v>
      </c>
      <c r="F50" s="6" t="s">
        <v>37</v>
      </c>
      <c r="G50" s="7">
        <v>3900</v>
      </c>
      <c r="H50" s="7">
        <v>1000</v>
      </c>
      <c r="I50" s="5"/>
    </row>
    <row r="51" spans="1:9">
      <c r="A51" s="5">
        <v>49</v>
      </c>
      <c r="B51" s="6" t="s">
        <v>82</v>
      </c>
      <c r="C51" s="6" t="s">
        <v>25</v>
      </c>
      <c r="D51" s="10" t="s">
        <v>46</v>
      </c>
      <c r="E51" s="8" t="s">
        <v>50</v>
      </c>
      <c r="F51" s="6" t="s">
        <v>37</v>
      </c>
      <c r="G51" s="7">
        <v>3900</v>
      </c>
      <c r="H51" s="7">
        <v>1000</v>
      </c>
      <c r="I51" s="5"/>
    </row>
    <row r="52" spans="1:9">
      <c r="A52" s="5">
        <v>50</v>
      </c>
      <c r="B52" s="6" t="s">
        <v>83</v>
      </c>
      <c r="C52" s="6" t="s">
        <v>25</v>
      </c>
      <c r="D52" s="10" t="s">
        <v>46</v>
      </c>
      <c r="E52" s="8" t="s">
        <v>50</v>
      </c>
      <c r="F52" s="6" t="s">
        <v>37</v>
      </c>
      <c r="G52" s="7">
        <v>3900</v>
      </c>
      <c r="H52" s="7">
        <v>1000</v>
      </c>
      <c r="I52" s="5"/>
    </row>
    <row r="53" spans="1:9">
      <c r="A53" s="5">
        <v>51</v>
      </c>
      <c r="B53" s="6" t="s">
        <v>84</v>
      </c>
      <c r="C53" s="6" t="s">
        <v>11</v>
      </c>
      <c r="D53" s="10" t="s">
        <v>46</v>
      </c>
      <c r="E53" s="8" t="s">
        <v>50</v>
      </c>
      <c r="F53" s="6" t="s">
        <v>37</v>
      </c>
      <c r="G53" s="7">
        <v>3900</v>
      </c>
      <c r="H53" s="7">
        <v>1000</v>
      </c>
      <c r="I53" s="5"/>
    </row>
    <row r="54" spans="1:9">
      <c r="A54" s="5">
        <v>52</v>
      </c>
      <c r="B54" s="6" t="s">
        <v>85</v>
      </c>
      <c r="C54" s="6" t="s">
        <v>11</v>
      </c>
      <c r="D54" s="10" t="s">
        <v>46</v>
      </c>
      <c r="E54" s="8" t="s">
        <v>70</v>
      </c>
      <c r="F54" s="6" t="s">
        <v>37</v>
      </c>
      <c r="G54" s="7">
        <v>3900</v>
      </c>
      <c r="H54" s="7">
        <v>1000</v>
      </c>
      <c r="I54" s="5"/>
    </row>
    <row r="55" spans="1:9">
      <c r="A55" s="5">
        <v>53</v>
      </c>
      <c r="B55" s="6" t="s">
        <v>86</v>
      </c>
      <c r="C55" s="6" t="s">
        <v>25</v>
      </c>
      <c r="D55" s="10" t="s">
        <v>46</v>
      </c>
      <c r="E55" s="8" t="s">
        <v>70</v>
      </c>
      <c r="F55" s="6" t="s">
        <v>37</v>
      </c>
      <c r="G55" s="7">
        <v>3900</v>
      </c>
      <c r="H55" s="7">
        <v>1000</v>
      </c>
      <c r="I55" s="5"/>
    </row>
    <row r="56" spans="1:9">
      <c r="A56" s="5">
        <v>54</v>
      </c>
      <c r="B56" s="6" t="s">
        <v>87</v>
      </c>
      <c r="C56" s="6" t="s">
        <v>11</v>
      </c>
      <c r="D56" s="6" t="s">
        <v>88</v>
      </c>
      <c r="E56" s="8" t="s">
        <v>42</v>
      </c>
      <c r="F56" s="6" t="s">
        <v>14</v>
      </c>
      <c r="G56" s="7">
        <v>22005.52</v>
      </c>
      <c r="H56" s="7">
        <v>6000</v>
      </c>
      <c r="I56" s="5"/>
    </row>
    <row r="57" spans="1:9">
      <c r="A57" s="5">
        <v>55</v>
      </c>
      <c r="B57" s="6" t="s">
        <v>89</v>
      </c>
      <c r="C57" s="6" t="s">
        <v>25</v>
      </c>
      <c r="D57" s="6" t="s">
        <v>88</v>
      </c>
      <c r="E57" s="8" t="s">
        <v>50</v>
      </c>
      <c r="F57" s="6" t="s">
        <v>14</v>
      </c>
      <c r="G57" s="7">
        <v>22800</v>
      </c>
      <c r="H57" s="7">
        <v>6000</v>
      </c>
      <c r="I57" s="5"/>
    </row>
    <row r="58" spans="1:9">
      <c r="A58" s="5">
        <v>56</v>
      </c>
      <c r="B58" s="8" t="s">
        <v>90</v>
      </c>
      <c r="C58" s="8" t="s">
        <v>11</v>
      </c>
      <c r="D58" s="11" t="s">
        <v>91</v>
      </c>
      <c r="E58" s="12" t="s">
        <v>92</v>
      </c>
      <c r="F58" s="6" t="s">
        <v>18</v>
      </c>
      <c r="G58" s="7">
        <f>([13]Sheet1!$G$2+[14]Sheet1!$G$2+[16]Sheet1!$G$2+[15]Sheet1!$G$2)</f>
        <v>5565.52</v>
      </c>
      <c r="H58" s="7">
        <v>2000</v>
      </c>
      <c r="I58" s="6" t="s">
        <v>19</v>
      </c>
    </row>
    <row r="59" spans="1:9">
      <c r="A59" s="5">
        <v>57</v>
      </c>
      <c r="B59" s="8" t="s">
        <v>93</v>
      </c>
      <c r="C59" s="8" t="s">
        <v>11</v>
      </c>
      <c r="D59" s="11" t="s">
        <v>91</v>
      </c>
      <c r="E59" s="12" t="s">
        <v>16</v>
      </c>
      <c r="F59" s="6" t="s">
        <v>94</v>
      </c>
      <c r="G59" s="7">
        <f>([13]Sheet1!$G$3+[14]Sheet1!$G$3+[16]Sheet1!$G$3+[15]Sheet1!$G$3+[17]Sheet1!$G$2+[18]Sheet1!$G$2+[19]Sheet1!$G$2+[20]Sheet1!$G$2+[21]Sheet1!$G$2+[22]Sheet1!$G$2+[23]Sheet1!$G$2)</f>
        <v>20684.48</v>
      </c>
      <c r="H59" s="7">
        <v>5500</v>
      </c>
      <c r="I59" s="6" t="s">
        <v>19</v>
      </c>
    </row>
    <row r="60" spans="1:9">
      <c r="A60" s="5">
        <v>58</v>
      </c>
      <c r="B60" s="8" t="s">
        <v>95</v>
      </c>
      <c r="C60" s="8" t="s">
        <v>11</v>
      </c>
      <c r="D60" s="11" t="s">
        <v>91</v>
      </c>
      <c r="E60" s="12" t="s">
        <v>16</v>
      </c>
      <c r="F60" s="6" t="s">
        <v>32</v>
      </c>
      <c r="G60" s="7">
        <f>([13]Sheet1!$G$4+[14]Sheet1!$G$4+[16]Sheet1!$G$4+[15]Sheet1!$G$4+[17]Sheet1!$G$3+[18]Sheet1!$G$3+[19]Sheet1!$G$3)</f>
        <v>9450</v>
      </c>
      <c r="H60" s="7">
        <v>3500</v>
      </c>
      <c r="I60" s="6" t="s">
        <v>19</v>
      </c>
    </row>
    <row r="61" spans="1:9">
      <c r="A61" s="5">
        <v>59</v>
      </c>
      <c r="B61" s="8" t="s">
        <v>96</v>
      </c>
      <c r="C61" s="8" t="s">
        <v>11</v>
      </c>
      <c r="D61" s="11" t="s">
        <v>91</v>
      </c>
      <c r="E61" s="12" t="s">
        <v>13</v>
      </c>
      <c r="F61" s="6" t="s">
        <v>94</v>
      </c>
      <c r="G61" s="7">
        <f>([13]Sheet1!$G$5+[14]Sheet1!$G$5+[16]Sheet1!$G$5+[15]Sheet1!$G$5+[17]Sheet1!$G$4+[18]Sheet1!$G$4+[19]Sheet1!$G$4+[20]Sheet1!$G$3+[21]Sheet1!$G$3+[22]Sheet1!$G$3+[23]Sheet1!$G$3)</f>
        <v>20850</v>
      </c>
      <c r="H61" s="7">
        <v>5500</v>
      </c>
      <c r="I61" s="6" t="s">
        <v>19</v>
      </c>
    </row>
    <row r="62" spans="1:9">
      <c r="A62" s="5">
        <v>60</v>
      </c>
      <c r="B62" s="6" t="s">
        <v>97</v>
      </c>
      <c r="C62" s="6" t="s">
        <v>11</v>
      </c>
      <c r="D62" s="11" t="s">
        <v>91</v>
      </c>
      <c r="E62" s="12" t="s">
        <v>23</v>
      </c>
      <c r="F62" s="6" t="s">
        <v>32</v>
      </c>
      <c r="G62" s="7">
        <f>([13]Sheet1!$G$6+[14]Sheet1!$G$6+[16]Sheet1!$G$6+[15]Sheet1!$G$6+[17]Sheet1!$G$5+[18]Sheet1!$G$5+[19]Sheet1!$G$5)</f>
        <v>12622.41</v>
      </c>
      <c r="H62" s="7">
        <v>3500</v>
      </c>
      <c r="I62" s="6" t="s">
        <v>19</v>
      </c>
    </row>
    <row r="63" spans="1:9">
      <c r="A63" s="5">
        <v>61</v>
      </c>
      <c r="B63" s="6" t="s">
        <v>98</v>
      </c>
      <c r="C63" s="6" t="s">
        <v>11</v>
      </c>
      <c r="D63" s="11" t="s">
        <v>91</v>
      </c>
      <c r="E63" s="12" t="s">
        <v>23</v>
      </c>
      <c r="F63" s="8">
        <v>2021.01</v>
      </c>
      <c r="G63" s="7">
        <v>-579.31</v>
      </c>
      <c r="H63" s="7">
        <v>0</v>
      </c>
      <c r="I63" s="6" t="s">
        <v>99</v>
      </c>
    </row>
    <row r="64" spans="1:9">
      <c r="A64" s="5">
        <v>62</v>
      </c>
      <c r="B64" s="6" t="s">
        <v>100</v>
      </c>
      <c r="C64" s="6" t="s">
        <v>11</v>
      </c>
      <c r="D64" s="11" t="s">
        <v>91</v>
      </c>
      <c r="E64" s="12" t="s">
        <v>92</v>
      </c>
      <c r="F64" s="6" t="s">
        <v>101</v>
      </c>
      <c r="G64" s="7">
        <f>([13]Sheet1!$G$8+[14]Sheet1!$G$7+[16]Sheet1!$G$7+[15]Sheet1!$G$7+[17]Sheet1!$G$6+[18]Sheet1!$G$6)</f>
        <v>11100</v>
      </c>
      <c r="H64" s="7">
        <v>3000</v>
      </c>
      <c r="I64" s="6" t="s">
        <v>19</v>
      </c>
    </row>
    <row r="65" spans="1:9">
      <c r="A65" s="5">
        <v>63</v>
      </c>
      <c r="B65" s="6" t="s">
        <v>102</v>
      </c>
      <c r="C65" s="6" t="s">
        <v>11</v>
      </c>
      <c r="D65" s="11" t="s">
        <v>91</v>
      </c>
      <c r="E65" s="12" t="s">
        <v>16</v>
      </c>
      <c r="F65" s="6" t="s">
        <v>14</v>
      </c>
      <c r="G65" s="7">
        <f>([13]Sheet1!$G$9+[14]Sheet1!$G$8+[16]Sheet1!$G$8+[15]Sheet1!$G$8+[17]Sheet1!$G$7+[18]Sheet1!$G$7+[19]Sheet1!$G$6+[20]Sheet1!$G$4+[21]Sheet1!$G$4+[22]Sheet1!$G$4+[23]Sheet1!$G$4+[24]Sheet1!$G$2)</f>
        <v>22717.24</v>
      </c>
      <c r="H65" s="7">
        <v>6000</v>
      </c>
      <c r="I65" s="5"/>
    </row>
    <row r="66" spans="1:9">
      <c r="A66" s="5">
        <v>64</v>
      </c>
      <c r="B66" s="6" t="s">
        <v>103</v>
      </c>
      <c r="C66" s="6" t="s">
        <v>11</v>
      </c>
      <c r="D66" s="11" t="s">
        <v>91</v>
      </c>
      <c r="E66" s="12" t="s">
        <v>13</v>
      </c>
      <c r="F66" s="6" t="s">
        <v>14</v>
      </c>
      <c r="G66" s="7">
        <f>([13]Sheet1!$G$10+[14]Sheet1!$G$9+[16]Sheet1!$G$9+[15]Sheet1!$G$9+[17]Sheet1!$G$8+[18]Sheet1!$G$8+[19]Sheet1!$G$7+[20]Sheet1!$G$5+[21]Sheet1!$G$5+[22]Sheet1!$G$5+[23]Sheet1!$G$5+[24]Sheet1!$G$3)</f>
        <v>22800</v>
      </c>
      <c r="H66" s="7">
        <v>6000</v>
      </c>
      <c r="I66" s="5"/>
    </row>
    <row r="67" spans="1:9">
      <c r="A67" s="5">
        <v>65</v>
      </c>
      <c r="B67" s="6" t="s">
        <v>104</v>
      </c>
      <c r="C67" s="6" t="s">
        <v>11</v>
      </c>
      <c r="D67" s="11" t="s">
        <v>91</v>
      </c>
      <c r="E67" s="12" t="s">
        <v>16</v>
      </c>
      <c r="F67" s="6" t="s">
        <v>14</v>
      </c>
      <c r="G67" s="7">
        <v>22800</v>
      </c>
      <c r="H67" s="7">
        <v>6000</v>
      </c>
      <c r="I67" s="5"/>
    </row>
    <row r="68" spans="1:9">
      <c r="A68" s="5">
        <v>66</v>
      </c>
      <c r="B68" s="6" t="s">
        <v>105</v>
      </c>
      <c r="C68" s="6" t="s">
        <v>11</v>
      </c>
      <c r="D68" s="11" t="s">
        <v>91</v>
      </c>
      <c r="E68" s="12" t="s">
        <v>40</v>
      </c>
      <c r="F68" s="6" t="s">
        <v>14</v>
      </c>
      <c r="G68" s="7">
        <f>([13]Sheet1!$G$12+[14]Sheet1!$G$11+[16]Sheet1!$G$11+[15]Sheet1!$G$11+[17]Sheet1!$G$10+[18]Sheet1!$G$10+[19]Sheet1!$G$9+[20]Sheet1!$G$7+[21]Sheet1!$G$7+[22]Sheet1!$G$7+[23]Sheet1!$G$7+[24]Sheet1!$G$5)</f>
        <v>22455.17</v>
      </c>
      <c r="H68" s="7">
        <v>6000</v>
      </c>
      <c r="I68" s="5"/>
    </row>
    <row r="69" spans="1:9">
      <c r="A69" s="5">
        <v>67</v>
      </c>
      <c r="B69" s="6" t="s">
        <v>106</v>
      </c>
      <c r="C69" s="6" t="s">
        <v>11</v>
      </c>
      <c r="D69" s="11" t="s">
        <v>91</v>
      </c>
      <c r="E69" s="12" t="s">
        <v>16</v>
      </c>
      <c r="F69" s="6" t="s">
        <v>14</v>
      </c>
      <c r="G69" s="7">
        <v>22800</v>
      </c>
      <c r="H69" s="7">
        <v>6000</v>
      </c>
      <c r="I69" s="5"/>
    </row>
    <row r="70" spans="1:9">
      <c r="A70" s="5">
        <v>68</v>
      </c>
      <c r="B70" s="6" t="s">
        <v>107</v>
      </c>
      <c r="C70" s="6" t="s">
        <v>11</v>
      </c>
      <c r="D70" s="11" t="s">
        <v>91</v>
      </c>
      <c r="E70" s="12" t="s">
        <v>16</v>
      </c>
      <c r="F70" s="6" t="s">
        <v>18</v>
      </c>
      <c r="G70" s="7">
        <f>([13]Sheet1!$G$14+[14]Sheet1!$G$13+[16]Sheet1!$G$13+[15]Sheet1!$G$13)</f>
        <v>6475.86</v>
      </c>
      <c r="H70" s="7">
        <v>2000</v>
      </c>
      <c r="I70" s="6" t="s">
        <v>19</v>
      </c>
    </row>
    <row r="71" spans="1:9">
      <c r="A71" s="5">
        <v>69</v>
      </c>
      <c r="B71" s="6" t="s">
        <v>108</v>
      </c>
      <c r="C71" s="6" t="s">
        <v>11</v>
      </c>
      <c r="D71" s="11" t="s">
        <v>91</v>
      </c>
      <c r="E71" s="6" t="s">
        <v>109</v>
      </c>
      <c r="F71" s="6" t="s">
        <v>14</v>
      </c>
      <c r="G71" s="7">
        <v>22800</v>
      </c>
      <c r="H71" s="7">
        <v>6000</v>
      </c>
      <c r="I71" s="5"/>
    </row>
    <row r="72" spans="1:9">
      <c r="A72" s="5">
        <v>70</v>
      </c>
      <c r="B72" s="6" t="s">
        <v>110</v>
      </c>
      <c r="C72" s="6" t="s">
        <v>11</v>
      </c>
      <c r="D72" s="11" t="s">
        <v>91</v>
      </c>
      <c r="E72" s="6" t="s">
        <v>13</v>
      </c>
      <c r="F72" s="6" t="s">
        <v>111</v>
      </c>
      <c r="G72" s="5">
        <v>21000</v>
      </c>
      <c r="H72" s="7">
        <v>5500</v>
      </c>
      <c r="I72" s="5"/>
    </row>
    <row r="73" spans="1:9">
      <c r="A73" s="5">
        <v>71</v>
      </c>
      <c r="B73" s="6" t="s">
        <v>112</v>
      </c>
      <c r="C73" s="6" t="s">
        <v>11</v>
      </c>
      <c r="D73" s="11" t="s">
        <v>91</v>
      </c>
      <c r="E73" s="6" t="s">
        <v>113</v>
      </c>
      <c r="F73" s="6" t="s">
        <v>114</v>
      </c>
      <c r="G73" s="5">
        <v>19200</v>
      </c>
      <c r="H73" s="7">
        <v>5000</v>
      </c>
      <c r="I73" s="5"/>
    </row>
    <row r="74" spans="1:9">
      <c r="A74" s="5">
        <v>72</v>
      </c>
      <c r="B74" s="6" t="s">
        <v>115</v>
      </c>
      <c r="C74" s="6" t="s">
        <v>11</v>
      </c>
      <c r="D74" s="11" t="s">
        <v>91</v>
      </c>
      <c r="E74" s="6" t="s">
        <v>13</v>
      </c>
      <c r="F74" s="6" t="s">
        <v>114</v>
      </c>
      <c r="G74" s="5">
        <v>19200</v>
      </c>
      <c r="H74" s="7">
        <v>5000</v>
      </c>
      <c r="I74" s="5"/>
    </row>
    <row r="75" spans="1:9">
      <c r="A75" s="5">
        <v>73</v>
      </c>
      <c r="B75" s="6" t="s">
        <v>116</v>
      </c>
      <c r="C75" s="6" t="s">
        <v>25</v>
      </c>
      <c r="D75" s="11" t="s">
        <v>91</v>
      </c>
      <c r="E75" s="8" t="s">
        <v>16</v>
      </c>
      <c r="F75" s="8" t="s">
        <v>117</v>
      </c>
      <c r="G75" s="5">
        <v>13313.79</v>
      </c>
      <c r="H75" s="7">
        <v>3500</v>
      </c>
      <c r="I75" s="5"/>
    </row>
    <row r="76" spans="1:9">
      <c r="A76" s="5">
        <v>74</v>
      </c>
      <c r="B76" s="6" t="s">
        <v>118</v>
      </c>
      <c r="C76" s="6" t="s">
        <v>11</v>
      </c>
      <c r="D76" s="11" t="s">
        <v>91</v>
      </c>
      <c r="E76" s="8" t="s">
        <v>13</v>
      </c>
      <c r="F76" s="8" t="s">
        <v>71</v>
      </c>
      <c r="G76" s="13">
        <v>11700</v>
      </c>
      <c r="H76" s="7">
        <v>3000</v>
      </c>
      <c r="I76" s="5"/>
    </row>
    <row r="77" spans="1:9">
      <c r="A77" s="5">
        <v>75</v>
      </c>
      <c r="B77" s="6" t="s">
        <v>119</v>
      </c>
      <c r="C77" s="6" t="s">
        <v>11</v>
      </c>
      <c r="D77" s="11" t="s">
        <v>91</v>
      </c>
      <c r="E77" s="8" t="s">
        <v>92</v>
      </c>
      <c r="F77" s="8" t="s">
        <v>120</v>
      </c>
      <c r="G77" s="13">
        <v>7800</v>
      </c>
      <c r="H77" s="7">
        <v>2000</v>
      </c>
      <c r="I77" s="5"/>
    </row>
    <row r="78" spans="1:9">
      <c r="A78" s="5">
        <v>76</v>
      </c>
      <c r="B78" s="6" t="s">
        <v>121</v>
      </c>
      <c r="C78" s="6" t="s">
        <v>11</v>
      </c>
      <c r="D78" s="11" t="s">
        <v>91</v>
      </c>
      <c r="E78" s="8" t="s">
        <v>13</v>
      </c>
      <c r="F78" s="8" t="s">
        <v>120</v>
      </c>
      <c r="G78" s="13">
        <f>([21]Sheet1!$G$16+[22]Sheet1!$G$16+[23]Sheet1!$G$16+[24]Sheet1!$G$14)</f>
        <v>6746.55</v>
      </c>
      <c r="H78" s="5">
        <v>2000</v>
      </c>
      <c r="I78" s="5"/>
    </row>
    <row r="79" spans="1:9">
      <c r="A79" s="5">
        <v>77</v>
      </c>
      <c r="B79" s="6" t="s">
        <v>122</v>
      </c>
      <c r="C79" s="6" t="s">
        <v>11</v>
      </c>
      <c r="D79" s="11" t="s">
        <v>91</v>
      </c>
      <c r="E79" s="8" t="s">
        <v>92</v>
      </c>
      <c r="F79" s="8" t="s">
        <v>120</v>
      </c>
      <c r="G79" s="13">
        <v>6746.55</v>
      </c>
      <c r="H79" s="5">
        <v>2000</v>
      </c>
      <c r="I79" s="5"/>
    </row>
    <row r="80" spans="1:9">
      <c r="A80" s="5">
        <v>78</v>
      </c>
      <c r="B80" s="6" t="s">
        <v>123</v>
      </c>
      <c r="C80" s="6" t="s">
        <v>11</v>
      </c>
      <c r="D80" s="11" t="s">
        <v>91</v>
      </c>
      <c r="E80" s="8" t="s">
        <v>23</v>
      </c>
      <c r="F80" s="8" t="s">
        <v>120</v>
      </c>
      <c r="G80" s="13">
        <v>6746.55</v>
      </c>
      <c r="H80" s="5">
        <v>2000</v>
      </c>
      <c r="I80" s="5"/>
    </row>
    <row r="81" spans="1:9">
      <c r="A81" s="5">
        <v>79</v>
      </c>
      <c r="B81" s="6" t="s">
        <v>124</v>
      </c>
      <c r="C81" s="6" t="s">
        <v>11</v>
      </c>
      <c r="D81" s="11" t="s">
        <v>91</v>
      </c>
      <c r="E81" s="8" t="s">
        <v>16</v>
      </c>
      <c r="F81" s="8" t="s">
        <v>120</v>
      </c>
      <c r="G81" s="13">
        <v>6746.55</v>
      </c>
      <c r="H81" s="5">
        <v>2000</v>
      </c>
      <c r="I81" s="5"/>
    </row>
    <row r="82" spans="1:9">
      <c r="A82" s="5">
        <v>80</v>
      </c>
      <c r="B82" s="6" t="s">
        <v>125</v>
      </c>
      <c r="C82" s="6" t="s">
        <v>11</v>
      </c>
      <c r="D82" s="14" t="s">
        <v>91</v>
      </c>
      <c r="E82" s="8" t="s">
        <v>92</v>
      </c>
      <c r="F82" s="6" t="s">
        <v>37</v>
      </c>
      <c r="G82" s="13">
        <v>3900</v>
      </c>
      <c r="H82" s="5">
        <v>1000</v>
      </c>
      <c r="I82" s="5"/>
    </row>
    <row r="83" spans="1:9">
      <c r="A83" s="5">
        <v>81</v>
      </c>
      <c r="B83" s="6" t="s">
        <v>126</v>
      </c>
      <c r="C83" s="6" t="s">
        <v>11</v>
      </c>
      <c r="D83" s="14" t="s">
        <v>91</v>
      </c>
      <c r="E83" s="8" t="s">
        <v>42</v>
      </c>
      <c r="F83" s="6" t="s">
        <v>37</v>
      </c>
      <c r="G83" s="13">
        <v>3900</v>
      </c>
      <c r="H83" s="5">
        <v>1000</v>
      </c>
      <c r="I83" s="5"/>
    </row>
    <row r="84" spans="1:9">
      <c r="A84" s="5">
        <v>82</v>
      </c>
      <c r="B84" s="6" t="s">
        <v>127</v>
      </c>
      <c r="C84" s="6" t="s">
        <v>11</v>
      </c>
      <c r="D84" s="6" t="s">
        <v>128</v>
      </c>
      <c r="E84" s="8" t="s">
        <v>40</v>
      </c>
      <c r="F84" s="6" t="s">
        <v>14</v>
      </c>
      <c r="G84" s="7">
        <v>22800</v>
      </c>
      <c r="H84" s="7">
        <v>6000</v>
      </c>
      <c r="I84" s="5"/>
    </row>
    <row r="85" spans="1:9">
      <c r="A85" s="5">
        <v>83</v>
      </c>
      <c r="B85" s="6" t="s">
        <v>129</v>
      </c>
      <c r="C85" s="6" t="s">
        <v>11</v>
      </c>
      <c r="D85" s="6" t="s">
        <v>128</v>
      </c>
      <c r="E85" s="8" t="s">
        <v>42</v>
      </c>
      <c r="F85" s="6" t="s">
        <v>130</v>
      </c>
      <c r="G85" s="5">
        <v>5400</v>
      </c>
      <c r="H85" s="5">
        <v>1500</v>
      </c>
      <c r="I85" s="6" t="s">
        <v>19</v>
      </c>
    </row>
    <row r="86" spans="1:9">
      <c r="A86" s="5">
        <v>84</v>
      </c>
      <c r="B86" s="6" t="s">
        <v>131</v>
      </c>
      <c r="C86" s="6" t="s">
        <v>25</v>
      </c>
      <c r="D86" s="6" t="s">
        <v>128</v>
      </c>
      <c r="E86" s="8" t="s">
        <v>42</v>
      </c>
      <c r="F86" s="6" t="s">
        <v>14</v>
      </c>
      <c r="G86" s="7">
        <v>22800</v>
      </c>
      <c r="H86" s="7">
        <v>6000</v>
      </c>
      <c r="I86" s="5"/>
    </row>
    <row r="87" spans="1:9">
      <c r="A87" s="5">
        <v>85</v>
      </c>
      <c r="B87" s="6" t="s">
        <v>132</v>
      </c>
      <c r="C87" s="6" t="s">
        <v>25</v>
      </c>
      <c r="D87" s="6" t="s">
        <v>128</v>
      </c>
      <c r="E87" s="8" t="s">
        <v>42</v>
      </c>
      <c r="F87" s="6" t="s">
        <v>14</v>
      </c>
      <c r="G87" s="7">
        <v>22800</v>
      </c>
      <c r="H87" s="7">
        <v>6000</v>
      </c>
      <c r="I87" s="5"/>
    </row>
    <row r="88" spans="1:9">
      <c r="A88" s="5">
        <v>86</v>
      </c>
      <c r="B88" s="6" t="s">
        <v>133</v>
      </c>
      <c r="C88" s="6" t="s">
        <v>25</v>
      </c>
      <c r="D88" s="6" t="s">
        <v>128</v>
      </c>
      <c r="E88" s="8" t="s">
        <v>134</v>
      </c>
      <c r="F88" s="6" t="s">
        <v>14</v>
      </c>
      <c r="G88" s="7">
        <v>22800</v>
      </c>
      <c r="H88" s="7">
        <v>6000</v>
      </c>
      <c r="I88" s="5"/>
    </row>
    <row r="89" spans="1:9">
      <c r="A89" s="5">
        <v>87</v>
      </c>
      <c r="B89" s="6" t="s">
        <v>135</v>
      </c>
      <c r="C89" s="6" t="s">
        <v>11</v>
      </c>
      <c r="D89" s="8" t="s">
        <v>136</v>
      </c>
      <c r="E89" s="8" t="s">
        <v>137</v>
      </c>
      <c r="F89" s="6" t="s">
        <v>101</v>
      </c>
      <c r="G89" s="5">
        <v>11100</v>
      </c>
      <c r="H89" s="5">
        <v>3000</v>
      </c>
      <c r="I89" s="6" t="s">
        <v>19</v>
      </c>
    </row>
    <row r="90" spans="1:9">
      <c r="A90" s="5">
        <v>88</v>
      </c>
      <c r="B90" s="6" t="s">
        <v>138</v>
      </c>
      <c r="C90" s="6" t="s">
        <v>25</v>
      </c>
      <c r="D90" s="8" t="s">
        <v>136</v>
      </c>
      <c r="E90" s="8" t="s">
        <v>137</v>
      </c>
      <c r="F90" s="6" t="s">
        <v>18</v>
      </c>
      <c r="G90" s="5">
        <v>7200</v>
      </c>
      <c r="H90" s="5">
        <v>2000</v>
      </c>
      <c r="I90" s="6" t="s">
        <v>19</v>
      </c>
    </row>
    <row r="91" spans="1:9">
      <c r="A91" s="5">
        <v>89</v>
      </c>
      <c r="B91" s="6" t="s">
        <v>139</v>
      </c>
      <c r="C91" s="6" t="s">
        <v>11</v>
      </c>
      <c r="D91" s="8" t="s">
        <v>136</v>
      </c>
      <c r="E91" s="8" t="s">
        <v>137</v>
      </c>
      <c r="F91" s="6" t="s">
        <v>140</v>
      </c>
      <c r="G91" s="5">
        <v>9150</v>
      </c>
      <c r="H91" s="5">
        <v>2500</v>
      </c>
      <c r="I91" s="6" t="s">
        <v>19</v>
      </c>
    </row>
    <row r="92" spans="1:9">
      <c r="A92" s="5">
        <v>90</v>
      </c>
      <c r="B92" s="6" t="s">
        <v>141</v>
      </c>
      <c r="C92" s="6" t="s">
        <v>11</v>
      </c>
      <c r="D92" s="8" t="s">
        <v>136</v>
      </c>
      <c r="E92" s="8" t="s">
        <v>137</v>
      </c>
      <c r="F92" s="6" t="s">
        <v>14</v>
      </c>
      <c r="G92" s="7">
        <v>22800</v>
      </c>
      <c r="H92" s="7">
        <v>6000</v>
      </c>
      <c r="I92" s="5"/>
    </row>
    <row r="93" spans="1:9">
      <c r="A93" s="5">
        <v>91</v>
      </c>
      <c r="B93" s="6" t="s">
        <v>142</v>
      </c>
      <c r="C93" s="6" t="s">
        <v>11</v>
      </c>
      <c r="D93" s="8" t="s">
        <v>136</v>
      </c>
      <c r="E93" s="8" t="s">
        <v>137</v>
      </c>
      <c r="F93" s="6" t="s">
        <v>14</v>
      </c>
      <c r="G93" s="7">
        <v>22800</v>
      </c>
      <c r="H93" s="7">
        <v>6000</v>
      </c>
      <c r="I93" s="5"/>
    </row>
    <row r="94" spans="1:9">
      <c r="A94" s="5">
        <v>92</v>
      </c>
      <c r="B94" s="6" t="s">
        <v>143</v>
      </c>
      <c r="C94" s="6" t="s">
        <v>25</v>
      </c>
      <c r="D94" s="8" t="s">
        <v>144</v>
      </c>
      <c r="E94" s="8" t="s">
        <v>47</v>
      </c>
      <c r="F94" s="6" t="s">
        <v>14</v>
      </c>
      <c r="G94" s="7">
        <v>22800</v>
      </c>
      <c r="H94" s="7">
        <v>6000</v>
      </c>
      <c r="I94" s="5"/>
    </row>
    <row r="95" spans="1:9">
      <c r="A95" s="5">
        <v>93</v>
      </c>
      <c r="B95" s="6" t="s">
        <v>145</v>
      </c>
      <c r="C95" s="6" t="s">
        <v>25</v>
      </c>
      <c r="D95" s="8" t="s">
        <v>144</v>
      </c>
      <c r="E95" s="8" t="s">
        <v>42</v>
      </c>
      <c r="F95" s="6" t="s">
        <v>14</v>
      </c>
      <c r="G95" s="7">
        <v>22800</v>
      </c>
      <c r="H95" s="7">
        <v>6000</v>
      </c>
      <c r="I95" s="5"/>
    </row>
    <row r="96" spans="1:9">
      <c r="A96" s="5">
        <v>94</v>
      </c>
      <c r="B96" s="6" t="s">
        <v>146</v>
      </c>
      <c r="C96" s="6" t="s">
        <v>11</v>
      </c>
      <c r="D96" s="8" t="s">
        <v>144</v>
      </c>
      <c r="E96" s="8" t="s">
        <v>42</v>
      </c>
      <c r="F96" s="6" t="s">
        <v>14</v>
      </c>
      <c r="G96" s="7">
        <v>22800</v>
      </c>
      <c r="H96" s="7">
        <v>6000</v>
      </c>
      <c r="I96" s="5"/>
    </row>
    <row r="97" spans="1:9">
      <c r="A97" s="5">
        <v>95</v>
      </c>
      <c r="B97" s="6" t="s">
        <v>147</v>
      </c>
      <c r="C97" s="6" t="s">
        <v>11</v>
      </c>
      <c r="D97" s="8" t="s">
        <v>144</v>
      </c>
      <c r="E97" s="8" t="s">
        <v>42</v>
      </c>
      <c r="F97" s="6" t="s">
        <v>148</v>
      </c>
      <c r="G97" s="5">
        <v>23544.83</v>
      </c>
      <c r="H97" s="7">
        <v>6500</v>
      </c>
      <c r="I97" s="5" t="s">
        <v>149</v>
      </c>
    </row>
    <row r="98" spans="1:9">
      <c r="A98" s="5">
        <v>96</v>
      </c>
      <c r="B98" s="6" t="s">
        <v>150</v>
      </c>
      <c r="C98" s="6" t="s">
        <v>11</v>
      </c>
      <c r="D98" s="8" t="s">
        <v>144</v>
      </c>
      <c r="E98" s="8" t="s">
        <v>42</v>
      </c>
      <c r="F98" s="6" t="s">
        <v>151</v>
      </c>
      <c r="G98" s="5">
        <v>19050</v>
      </c>
      <c r="H98" s="5">
        <v>5000</v>
      </c>
      <c r="I98" s="6" t="s">
        <v>19</v>
      </c>
    </row>
    <row r="99" spans="1:9">
      <c r="A99" s="5">
        <v>97</v>
      </c>
      <c r="B99" s="6" t="s">
        <v>152</v>
      </c>
      <c r="C99" s="6" t="s">
        <v>25</v>
      </c>
      <c r="D99" s="8" t="s">
        <v>153</v>
      </c>
      <c r="E99" s="8" t="s">
        <v>154</v>
      </c>
      <c r="F99" s="6" t="s">
        <v>37</v>
      </c>
      <c r="G99" s="5">
        <v>3900</v>
      </c>
      <c r="H99" s="5">
        <v>1000</v>
      </c>
      <c r="I99" s="5"/>
    </row>
    <row r="100" spans="1:9">
      <c r="A100" s="5">
        <v>98</v>
      </c>
      <c r="B100" s="6" t="s">
        <v>155</v>
      </c>
      <c r="C100" s="6" t="s">
        <v>11</v>
      </c>
      <c r="D100" s="6" t="s">
        <v>12</v>
      </c>
      <c r="E100" s="8" t="s">
        <v>156</v>
      </c>
      <c r="F100" s="6" t="s">
        <v>14</v>
      </c>
      <c r="G100" s="5">
        <v>37104</v>
      </c>
      <c r="H100" s="7">
        <v>6000</v>
      </c>
      <c r="I100" s="5"/>
    </row>
    <row r="101" spans="1:9">
      <c r="A101" s="5">
        <v>99</v>
      </c>
      <c r="B101" s="6" t="s">
        <v>157</v>
      </c>
      <c r="C101" s="6" t="s">
        <v>11</v>
      </c>
      <c r="D101" s="6" t="s">
        <v>12</v>
      </c>
      <c r="E101" s="8" t="s">
        <v>156</v>
      </c>
      <c r="F101" s="6" t="s">
        <v>14</v>
      </c>
      <c r="G101" s="5">
        <v>37104</v>
      </c>
      <c r="H101" s="7">
        <v>6000</v>
      </c>
      <c r="I101" s="5"/>
    </row>
    <row r="102" spans="1:9">
      <c r="A102" s="5">
        <v>100</v>
      </c>
      <c r="B102" s="6" t="s">
        <v>158</v>
      </c>
      <c r="C102" s="6" t="s">
        <v>11</v>
      </c>
      <c r="D102" s="6" t="s">
        <v>12</v>
      </c>
      <c r="E102" s="8" t="s">
        <v>156</v>
      </c>
      <c r="F102" s="6" t="s">
        <v>14</v>
      </c>
      <c r="G102" s="5">
        <v>37104</v>
      </c>
      <c r="H102" s="7">
        <v>6000</v>
      </c>
      <c r="I102" s="5"/>
    </row>
    <row r="103" spans="1:9">
      <c r="A103" s="5">
        <v>101</v>
      </c>
      <c r="B103" s="6" t="s">
        <v>159</v>
      </c>
      <c r="C103" s="6" t="s">
        <v>25</v>
      </c>
      <c r="D103" s="8" t="s">
        <v>46</v>
      </c>
      <c r="E103" s="8" t="s">
        <v>156</v>
      </c>
      <c r="F103" s="6" t="s">
        <v>14</v>
      </c>
      <c r="G103" s="5">
        <v>37104</v>
      </c>
      <c r="H103" s="7">
        <v>6000</v>
      </c>
      <c r="I103" s="5"/>
    </row>
    <row r="104" spans="1:9">
      <c r="A104" s="5">
        <v>102</v>
      </c>
      <c r="B104" s="6" t="s">
        <v>160</v>
      </c>
      <c r="C104" s="6" t="s">
        <v>11</v>
      </c>
      <c r="D104" s="8" t="s">
        <v>46</v>
      </c>
      <c r="E104" s="8" t="s">
        <v>156</v>
      </c>
      <c r="F104" s="6" t="s">
        <v>14</v>
      </c>
      <c r="G104" s="5">
        <v>37104</v>
      </c>
      <c r="H104" s="7">
        <v>6000</v>
      </c>
      <c r="I104" s="5"/>
    </row>
    <row r="105" spans="1:9">
      <c r="A105" s="5">
        <v>103</v>
      </c>
      <c r="B105" s="6" t="s">
        <v>161</v>
      </c>
      <c r="C105" s="6" t="s">
        <v>11</v>
      </c>
      <c r="D105" s="8" t="s">
        <v>46</v>
      </c>
      <c r="E105" s="8" t="s">
        <v>156</v>
      </c>
      <c r="F105" s="6" t="s">
        <v>14</v>
      </c>
      <c r="G105" s="5">
        <v>37104</v>
      </c>
      <c r="H105" s="7">
        <v>6000</v>
      </c>
      <c r="I105" s="5"/>
    </row>
    <row r="106" spans="1:9">
      <c r="A106" s="5">
        <v>104</v>
      </c>
      <c r="B106" s="6" t="s">
        <v>162</v>
      </c>
      <c r="C106" s="6" t="s">
        <v>25</v>
      </c>
      <c r="D106" s="8" t="s">
        <v>91</v>
      </c>
      <c r="E106" s="8" t="s">
        <v>156</v>
      </c>
      <c r="F106" s="6" t="s">
        <v>14</v>
      </c>
      <c r="G106" s="5">
        <v>37104</v>
      </c>
      <c r="H106" s="7">
        <v>6000</v>
      </c>
      <c r="I106" s="5"/>
    </row>
  </sheetData>
  <mergeCells count="1">
    <mergeCell ref="A1:I1"/>
  </mergeCells>
  <conditionalFormatting sqref="B18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timePeriod" dxfId="1" priority="30" timePeriod="yesterday">
      <formula>FLOOR(B18,1)=TODAY()-1</formula>
    </cfRule>
    <cfRule type="duplicateValues" dxfId="0" priority="29"/>
  </conditionalFormatting>
  <conditionalFormatting sqref="B40"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timePeriod" dxfId="1" priority="115" timePeriod="yesterday">
      <formula>FLOOR(B40,1)=TODAY()-1</formula>
    </cfRule>
    <cfRule type="duplicateValues" dxfId="0" priority="114"/>
  </conditionalFormatting>
  <conditionalFormatting sqref="B42"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timePeriod" dxfId="1" priority="61" timePeriod="yesterday">
      <formula>FLOOR(B42,1)=TODAY()-1</formula>
    </cfRule>
    <cfRule type="duplicateValues" dxfId="0" priority="60"/>
  </conditionalFormatting>
  <conditionalFormatting sqref="B64">
    <cfRule type="duplicateValues" dxfId="0" priority="107"/>
    <cfRule type="timePeriod" dxfId="1" priority="108" timePeriod="yesterday">
      <formula>FLOOR(B64,1)=TODAY()-1</formula>
    </cfRule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</conditionalFormatting>
  <conditionalFormatting sqref="B4:B15"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timePeriod" dxfId="1" priority="46" timePeriod="yesterday">
      <formula>FLOOR(B4,1)=TODAY()-1</formula>
    </cfRule>
    <cfRule type="duplicateValues" dxfId="0" priority="45"/>
  </conditionalFormatting>
  <conditionalFormatting sqref="B16:B17"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timePeriod" dxfId="1" priority="38" timePeriod="yesterday">
      <formula>FLOOR(B16,1)=TODAY()-1</formula>
    </cfRule>
    <cfRule type="duplicateValues" dxfId="0" priority="37"/>
  </conditionalFormatting>
  <conditionalFormatting sqref="B19:B22"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timePeriod" dxfId="1" priority="20" timePeriod="yesterday">
      <formula>FLOOR(B19,1)=TODAY()-1</formula>
    </cfRule>
    <cfRule type="duplicateValues" dxfId="0" priority="19"/>
  </conditionalFormatting>
  <conditionalFormatting sqref="B23:B39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timePeriod" dxfId="1" priority="12" timePeriod="yesterday">
      <formula>FLOOR(B23,1)=TODAY()-1</formula>
    </cfRule>
    <cfRule type="duplicateValues" dxfId="0" priority="11"/>
  </conditionalFormatting>
  <conditionalFormatting sqref="B53:B55">
    <cfRule type="duplicateValues" dxfId="0" priority="67"/>
    <cfRule type="timePeriod" dxfId="1" priority="68" timePeriod="yesterday">
      <formula>FLOOR(B53,1)=TODAY()-1</formula>
    </cfRule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</conditionalFormatting>
  <conditionalFormatting sqref="B56:B57">
    <cfRule type="duplicateValues" dxfId="0" priority="77"/>
    <cfRule type="timePeriod" dxfId="1" priority="78" timePeriod="yesterday">
      <formula>FLOOR(B56,1)=TODAY()-1</formula>
    </cfRule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</conditionalFormatting>
  <conditionalFormatting sqref="B65:B70">
    <cfRule type="duplicateValues" dxfId="0" priority="53"/>
    <cfRule type="timePeriod" dxfId="1" priority="54" timePeriod="yesterday">
      <formula>FLOOR(B65,1)=TODAY()-1</formula>
    </cfRule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</conditionalFormatting>
  <conditionalFormatting sqref="B78:B106">
    <cfRule type="duplicateValues" dxfId="0" priority="1"/>
    <cfRule type="timePeriod" dxfId="1" priority="2" timePeriod="yesterday">
      <formula>FLOOR(B78,1)=TODAY()-1</formula>
    </cfRule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B2 B71:B77">
    <cfRule type="duplicateValues" dxfId="0" priority="140"/>
    <cfRule type="duplicateValues" dxfId="0" priority="141"/>
  </conditionalFormatting>
  <conditionalFormatting sqref="B2:B3 B71:B77">
    <cfRule type="duplicateValues" dxfId="0" priority="139"/>
  </conditionalFormatting>
  <conditionalFormatting sqref="B2:B3 B41 B43 B58:B63 B71:B77">
    <cfRule type="duplicateValues" dxfId="0" priority="132"/>
    <cfRule type="timePeriod" dxfId="1" priority="133" timePeriod="yesterday">
      <formula>FLOOR(B2,1)=TODAY()-1</formula>
    </cfRule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</conditionalFormatting>
  <dataValidations count="1">
    <dataValidation type="textLength" operator="between" allowBlank="1" showInputMessage="1" showErrorMessage="1" sqref="H15 H16 H17 H18">
      <formula1>1</formula1>
      <formula2>16</formula2>
    </dataValidation>
  </dataValidations>
  <pageMargins left="0.196527777777778" right="0.196527777777778" top="0.393055555555556" bottom="0.550694444444444" header="0.393055555555556" footer="0.5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DANG</cp:lastModifiedBy>
  <dcterms:created xsi:type="dcterms:W3CDTF">2020-12-29T09:20:00Z</dcterms:created>
  <dcterms:modified xsi:type="dcterms:W3CDTF">2022-02-15T08:58:57Z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9957EFAA60EB47EF9ADC3867F8C525D0</vt:lpwstr>
  </property>
</Properties>
</file>